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1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№4'!$C$1:$J$109</definedName>
  </definedNames>
  <calcPr fullCalcOnLoad="1"/>
</workbook>
</file>

<file path=xl/sharedStrings.xml><?xml version="1.0" encoding="utf-8"?>
<sst xmlns="http://schemas.openxmlformats.org/spreadsheetml/2006/main" count="514" uniqueCount="189">
  <si>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</si>
  <si>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</si>
  <si>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</si>
  <si>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</si>
  <si>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</si>
  <si>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</si>
  <si>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</si>
  <si>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</si>
  <si>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</si>
  <si>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</si>
  <si>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</si>
  <si>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</si>
  <si>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</si>
  <si>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</si>
  <si>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</si>
  <si>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</si>
  <si>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</si>
  <si>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</si>
  <si>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</si>
  <si>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</si>
  <si>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</si>
  <si>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</si>
  <si>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</si>
  <si>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</si>
  <si>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</si>
  <si>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</si>
  <si>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</si>
  <si>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</si>
  <si>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</si>
  <si>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</si>
  <si>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</si>
  <si>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</si>
  <si>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</si>
  <si>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</si>
  <si>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</si>
  <si>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</si>
  <si>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</si>
  <si>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</si>
  <si>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</si>
  <si>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</si>
  <si>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</si>
  <si>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</si>
  <si>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</si>
  <si>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</si>
  <si>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</si>
  <si>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</si>
  <si>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1017144</t>
  </si>
  <si>
    <t>10.1.0000</t>
  </si>
  <si>
    <t>1010000</t>
  </si>
  <si>
    <t>10.0.0000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</si>
  <si>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</si>
  <si>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</si>
  <si>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</si>
  <si>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</si>
  <si>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</si>
  <si>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</si>
  <si>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</si>
  <si>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</si>
  <si>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</si>
  <si>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</si>
  <si>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</si>
  <si>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</si>
  <si>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</si>
  <si>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</si>
  <si>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</si>
  <si>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</si>
  <si>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</si>
  <si>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</si>
  <si>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</si>
  <si>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</si>
  <si>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</si>
  <si>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</si>
  <si>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</si>
  <si>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</si>
  <si>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</si>
  <si>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</si>
  <si>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</si>
  <si>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</si>
  <si>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</si>
  <si>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</si>
  <si>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</si>
  <si>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</si>
  <si>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</si>
  <si>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</si>
  <si>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</si>
  <si>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</si>
  <si>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</si>
  <si>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</si>
  <si>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</si>
  <si>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</si>
  <si>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</si>
  <si>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</si>
  <si>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</si>
  <si>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</si>
  <si>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</si>
  <si>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</si>
  <si>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</si>
  <si>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Приложение № 5</t>
  </si>
  <si>
    <t>2015 год                    (руб.)</t>
  </si>
  <si>
    <t>2016 год                    (руб.)</t>
  </si>
  <si>
    <t>14.2.7204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</si>
  <si>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</si>
  <si>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</si>
  <si>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</si>
  <si>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</si>
  <si>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</si>
  <si>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</si>
  <si>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</si>
  <si>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</si>
  <si>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</si>
  <si>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</si>
  <si>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</si>
  <si>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</si>
  <si>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</si>
  <si>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</si>
  <si>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</si>
  <si>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14.1.0000</t>
  </si>
  <si>
    <t>14.1.8046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</si>
  <si>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</si>
  <si>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</si>
  <si>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</si>
  <si>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</si>
  <si>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</si>
  <si>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2015-2017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</si>
  <si>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</si>
  <si>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</si>
  <si>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>Муниципальная программа "Социальная политика Пречистенского сельского поселения Ярославской области на 2015-2017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</si>
  <si>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2015-2017 годы"</t>
  </si>
  <si>
    <t>Реализация мероприятий муниципальной программы "Социальная политика Пречистенского сельского поселения Ярославской области на 2015-2017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</si>
  <si>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2015-2017 годы"</t>
  </si>
  <si>
    <t>Подпрограмма "Бюджетная поддержка молодых семей Пречистенского сельского поселения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</si>
  <si>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2015-2017 годы"</t>
  </si>
  <si>
    <t>05.1.8011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</si>
  <si>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год"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</si>
  <si>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</si>
  <si>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</si>
  <si>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Муниципальная программа "Обеспечение безопасности  на территории Пречистенского сельского поселения Ярославской области на 2015-2017 годы"</t>
  </si>
  <si>
    <t>Подпрограмма «Обеспечение  безопасности на водных объектах Пречистенского сельского поселения Ярославской области на 2015-2017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</si>
  <si>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2015-2017 годы"</t>
  </si>
  <si>
    <t>Муниципальная программа "Развитие культуры в Пречистенском сельском поселении Ярославской области на 2015-2017 годы"</t>
  </si>
  <si>
    <t>Общепрограммные расходы муниципальной программы "Развитие культуры в Пречистенском сельском поселении Ярославской области на 2015-2017 годы"</t>
  </si>
  <si>
    <t>Реализация мероприятий муниципальной программы "Развитие культуры в Пречистенском сельском поселении Ярославской области на 2015-2017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</si>
  <si>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</si>
  <si>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</si>
  <si>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</si>
  <si>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2015-2017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</si>
  <si>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2015-2017 годы"</t>
  </si>
  <si>
    <t>Муниципальная программа "Развитие физической культуры и спорта в Пречистенском сельском поселении Ярославской области на 2015-2017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</si>
  <si>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</si>
  <si>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</si>
  <si>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</si>
  <si>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Подпрограмма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</si>
  <si>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</si>
  <si>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2015-2017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</si>
  <si>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2015-2017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</si>
  <si>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20153-2017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</si>
  <si>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2015-2017 годы»</t>
  </si>
  <si>
    <t>Муниципальная программа "Эффективная власть в Пречистенском сельском поселении Ярославской области на 2015-2017 годы"</t>
  </si>
  <si>
    <t>Подпрограмма «Развитие муниципальной службы в Пречистенском сельском поселении Ярославской области на 2015-2017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</si>
  <si>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2015-2017 годы»</t>
  </si>
  <si>
    <t>Подпрограмма «Обеспечение пожарной безопасности на территории Пречистенского сельского поселения Ярославской области на 2015-2017 годы»</t>
  </si>
  <si>
    <t>Реализация мероприятий подпрограммы «Развитие муниципальной службы в Пречистенском сельском поселении Ярославской области на 2015-2017 годы»</t>
  </si>
  <si>
    <t>21.1.8068</t>
  </si>
  <si>
    <t>21.1.0000</t>
  </si>
  <si>
    <t>21.0.0000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</si>
  <si>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</si>
  <si>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</si>
  <si>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21.1.8069</t>
  </si>
  <si>
    <t>21.2.0000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</si>
  <si>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2015-2017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</si>
  <si>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2015-2017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</si>
  <si>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2015-2017 годы»</t>
  </si>
  <si>
    <t>24.1.6186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</si>
  <si>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2015-2017 годы»</t>
  </si>
  <si>
    <t>Муниципальная программа "Благоустройство территории Пречистенского сельского поселения Ярославской области на 2015-2017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</si>
  <si>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2015-2017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</si>
  <si>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2015-2017 годы»</t>
  </si>
  <si>
    <t>31.0.0000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</si>
  <si>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</si>
  <si>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50.0.8182</t>
  </si>
  <si>
    <t>31.1.0000</t>
  </si>
  <si>
    <t>31.1.8081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</si>
  <si>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</si>
  <si>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t>
  </si>
  <si>
    <t xml:space="preserve">                                                                                           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</si>
  <si>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2016 и 2017 годов </t>
  </si>
  <si>
    <t>2017 год                    (руб.)</t>
  </si>
  <si>
    <t>от  23 декабря 2014  № 15</t>
  </si>
  <si>
    <t>от 23.12.2014  №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</si>
</sst>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top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2" applyFont="1" applyFill="1" applyBorder="1" applyProtection="1">
      <alignment/>
      <protection hidden="1"/>
    </xf>
    <xf numFmtId="0" fontId="7" fillId="0" borderId="0" xfId="52" applyFont="1" applyFill="1" applyBorder="1" applyAlignment="1">
      <alignment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 horizontal="right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="130" zoomScaleSheetLayoutView="130" zoomScalePageLayoutView="0" workbookViewId="0" topLeftCell="A56">
      <selection activeCell="G62" sqref="G62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77" t="s">
        <v>77</v>
      </c>
      <c r="I1" s="77"/>
      <c r="J1" s="77"/>
    </row>
    <row r="2" spans="1:10" ht="15" customHeight="1">
      <c r="A2" s="14"/>
      <c r="B2" s="14"/>
      <c r="C2" s="14"/>
      <c r="D2" s="14"/>
      <c r="E2" s="14"/>
      <c r="F2" s="14"/>
      <c r="G2" s="14"/>
      <c r="H2" s="78" t="s">
        <v>76</v>
      </c>
      <c r="I2" s="78"/>
      <c r="J2" s="78"/>
    </row>
    <row r="3" spans="1:10" ht="17.25" customHeight="1">
      <c r="A3" s="14"/>
      <c r="B3" s="14"/>
      <c r="C3" s="14"/>
      <c r="D3" s="14"/>
      <c r="E3" s="14"/>
      <c r="F3" s="14"/>
      <c r="G3" s="14"/>
      <c r="H3" s="78" t="s">
        <v>82</v>
      </c>
      <c r="I3" s="78"/>
      <c r="J3" s="78"/>
    </row>
    <row r="4" spans="1:10" ht="15" customHeight="1">
      <c r="A4" s="14"/>
      <c r="B4" s="14"/>
      <c r="C4" s="14"/>
      <c r="D4" s="14"/>
      <c r="E4" s="14"/>
      <c r="F4" s="14"/>
      <c r="G4" s="14"/>
      <c r="H4" s="78" t="s">
        <v>81</v>
      </c>
      <c r="I4" s="78"/>
      <c r="J4" s="78"/>
    </row>
    <row r="5" spans="1:10" ht="15" customHeight="1">
      <c r="A5" s="14"/>
      <c r="B5" s="14"/>
      <c r="C5" s="14"/>
      <c r="D5" s="14"/>
      <c r="E5" s="14"/>
      <c r="F5" s="14"/>
      <c r="G5" s="14"/>
      <c r="H5" s="77" t="s">
        <v>188</v>
      </c>
      <c r="I5" s="77"/>
      <c r="J5" s="77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79" t="s">
        <v>122</v>
      </c>
      <c r="C7" s="79"/>
      <c r="D7" s="79"/>
      <c r="E7" s="79"/>
      <c r="F7" s="79"/>
      <c r="G7" s="79"/>
      <c r="H7" s="79"/>
      <c r="I7" s="79"/>
      <c r="J7" s="79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74</v>
      </c>
      <c r="H9" s="3" t="s">
        <v>73</v>
      </c>
      <c r="I9" s="3" t="s">
        <v>72</v>
      </c>
      <c r="J9" s="3" t="s">
        <v>98</v>
      </c>
    </row>
    <row r="10" spans="1:10" ht="65.25" customHeight="1">
      <c r="A10" s="13"/>
      <c r="B10" s="80" t="s">
        <v>71</v>
      </c>
      <c r="C10" s="80"/>
      <c r="D10" s="80"/>
      <c r="E10" s="80"/>
      <c r="F10" s="81"/>
      <c r="G10" s="42" t="s">
        <v>123</v>
      </c>
      <c r="H10" s="43" t="s">
        <v>70</v>
      </c>
      <c r="I10" s="44" t="s">
        <v>0</v>
      </c>
      <c r="J10" s="53">
        <f>J11</f>
        <v>50000</v>
      </c>
    </row>
    <row r="11" spans="1:10" ht="78.75">
      <c r="A11" s="13"/>
      <c r="B11" s="69" t="s">
        <v>69</v>
      </c>
      <c r="C11" s="69"/>
      <c r="D11" s="69"/>
      <c r="E11" s="69"/>
      <c r="F11" s="70"/>
      <c r="G11" s="46" t="s">
        <v>124</v>
      </c>
      <c r="H11" s="47" t="s">
        <v>68</v>
      </c>
      <c r="I11" s="48" t="s">
        <v>0</v>
      </c>
      <c r="J11" s="54">
        <f>J12</f>
        <v>50000</v>
      </c>
    </row>
    <row r="12" spans="1:10" ht="76.5" customHeight="1">
      <c r="A12" s="13"/>
      <c r="B12" s="71" t="s">
        <v>67</v>
      </c>
      <c r="C12" s="71"/>
      <c r="D12" s="71"/>
      <c r="E12" s="71"/>
      <c r="F12" s="72"/>
      <c r="G12" s="49" t="s">
        <v>125</v>
      </c>
      <c r="H12" s="62" t="s">
        <v>102</v>
      </c>
      <c r="I12" s="51" t="s">
        <v>0</v>
      </c>
      <c r="J12" s="55">
        <f>J13</f>
        <v>50000</v>
      </c>
    </row>
    <row r="13" spans="1:10" ht="31.5">
      <c r="A13" s="13"/>
      <c r="B13" s="75">
        <v>400</v>
      </c>
      <c r="C13" s="75"/>
      <c r="D13" s="75"/>
      <c r="E13" s="75"/>
      <c r="F13" s="76"/>
      <c r="G13" s="49" t="s">
        <v>2</v>
      </c>
      <c r="H13" s="50" t="s">
        <v>0</v>
      </c>
      <c r="I13" s="51">
        <v>200</v>
      </c>
      <c r="J13" s="55">
        <v>50000</v>
      </c>
    </row>
    <row r="14" spans="1:10" ht="63">
      <c r="A14" s="13"/>
      <c r="B14" s="66" t="s">
        <v>66</v>
      </c>
      <c r="C14" s="66"/>
      <c r="D14" s="66"/>
      <c r="E14" s="66"/>
      <c r="F14" s="67"/>
      <c r="G14" s="4" t="s">
        <v>126</v>
      </c>
      <c r="H14" s="5" t="s">
        <v>65</v>
      </c>
      <c r="I14" s="6" t="s">
        <v>0</v>
      </c>
      <c r="J14" s="56">
        <f>J15</f>
        <v>220000</v>
      </c>
    </row>
    <row r="15" spans="1:10" ht="63">
      <c r="A15" s="13"/>
      <c r="B15" s="69" t="s">
        <v>64</v>
      </c>
      <c r="C15" s="69"/>
      <c r="D15" s="69"/>
      <c r="E15" s="69"/>
      <c r="F15" s="70"/>
      <c r="G15" s="7" t="s">
        <v>127</v>
      </c>
      <c r="H15" s="8" t="s">
        <v>63</v>
      </c>
      <c r="I15" s="9" t="s">
        <v>0</v>
      </c>
      <c r="J15" s="57">
        <f>J16</f>
        <v>220000</v>
      </c>
    </row>
    <row r="16" spans="1:10" ht="63">
      <c r="A16" s="13"/>
      <c r="B16" s="71" t="s">
        <v>62</v>
      </c>
      <c r="C16" s="71"/>
      <c r="D16" s="71"/>
      <c r="E16" s="71"/>
      <c r="F16" s="72"/>
      <c r="G16" s="10" t="s">
        <v>128</v>
      </c>
      <c r="H16" s="63" t="s">
        <v>103</v>
      </c>
      <c r="I16" s="12" t="s">
        <v>0</v>
      </c>
      <c r="J16" s="58">
        <f>J18+J17</f>
        <v>220000</v>
      </c>
    </row>
    <row r="17" spans="1:10" ht="35.25" customHeight="1">
      <c r="A17" s="13"/>
      <c r="B17" s="21"/>
      <c r="C17" s="21"/>
      <c r="D17" s="21"/>
      <c r="E17" s="21"/>
      <c r="F17" s="22"/>
      <c r="G17" s="49" t="s">
        <v>2</v>
      </c>
      <c r="H17" s="28"/>
      <c r="I17" s="51">
        <v>200</v>
      </c>
      <c r="J17" s="58">
        <v>200000</v>
      </c>
    </row>
    <row r="18" spans="1:10" ht="35.25" customHeight="1">
      <c r="A18" s="13" t="s">
        <v>83</v>
      </c>
      <c r="B18" s="75">
        <v>500</v>
      </c>
      <c r="C18" s="75"/>
      <c r="D18" s="75"/>
      <c r="E18" s="75"/>
      <c r="F18" s="76"/>
      <c r="G18" s="10" t="s">
        <v>4</v>
      </c>
      <c r="H18" s="11" t="s">
        <v>0</v>
      </c>
      <c r="I18" s="12">
        <v>300</v>
      </c>
      <c r="J18" s="58">
        <v>20000</v>
      </c>
    </row>
    <row r="19" spans="1:10" ht="63">
      <c r="A19" s="13"/>
      <c r="B19" s="66" t="s">
        <v>61</v>
      </c>
      <c r="C19" s="66"/>
      <c r="D19" s="66"/>
      <c r="E19" s="66"/>
      <c r="F19" s="67"/>
      <c r="G19" s="4" t="s">
        <v>129</v>
      </c>
      <c r="H19" s="5" t="s">
        <v>60</v>
      </c>
      <c r="I19" s="6" t="s">
        <v>0</v>
      </c>
      <c r="J19" s="56">
        <f>J23+J20</f>
        <v>1985000</v>
      </c>
    </row>
    <row r="20" spans="1:10" ht="63">
      <c r="A20" s="13"/>
      <c r="B20" s="60"/>
      <c r="C20" s="60"/>
      <c r="D20" s="60"/>
      <c r="E20" s="60"/>
      <c r="F20" s="61"/>
      <c r="G20" s="7" t="s">
        <v>182</v>
      </c>
      <c r="H20" s="8" t="s">
        <v>58</v>
      </c>
      <c r="I20" s="9" t="s">
        <v>0</v>
      </c>
      <c r="J20" s="57">
        <f>J21</f>
        <v>500000</v>
      </c>
    </row>
    <row r="21" spans="1:10" ht="78.75">
      <c r="A21" s="13"/>
      <c r="B21" s="60"/>
      <c r="C21" s="60"/>
      <c r="D21" s="60"/>
      <c r="E21" s="60"/>
      <c r="F21" s="61"/>
      <c r="G21" s="10" t="s">
        <v>183</v>
      </c>
      <c r="H21" s="63" t="s">
        <v>132</v>
      </c>
      <c r="I21" s="12"/>
      <c r="J21" s="58">
        <f>J22</f>
        <v>500000</v>
      </c>
    </row>
    <row r="22" spans="1:10" ht="31.5">
      <c r="A22" s="13"/>
      <c r="B22" s="60"/>
      <c r="C22" s="60"/>
      <c r="D22" s="60"/>
      <c r="E22" s="60"/>
      <c r="F22" s="61"/>
      <c r="G22" s="10" t="s">
        <v>4</v>
      </c>
      <c r="H22" s="11" t="s">
        <v>0</v>
      </c>
      <c r="I22" s="51">
        <v>300</v>
      </c>
      <c r="J22" s="58">
        <v>500000</v>
      </c>
    </row>
    <row r="23" spans="1:10" ht="78.75">
      <c r="A23" s="13"/>
      <c r="B23" s="69" t="s">
        <v>59</v>
      </c>
      <c r="C23" s="69"/>
      <c r="D23" s="69"/>
      <c r="E23" s="69"/>
      <c r="F23" s="70"/>
      <c r="G23" s="7" t="s">
        <v>133</v>
      </c>
      <c r="H23" s="8" t="s">
        <v>55</v>
      </c>
      <c r="I23" s="9" t="s">
        <v>0</v>
      </c>
      <c r="J23" s="57">
        <f>J24</f>
        <v>1485000</v>
      </c>
    </row>
    <row r="24" spans="1:10" ht="94.5">
      <c r="A24" s="13"/>
      <c r="B24" s="71" t="s">
        <v>51</v>
      </c>
      <c r="C24" s="71"/>
      <c r="D24" s="71"/>
      <c r="E24" s="71"/>
      <c r="F24" s="72"/>
      <c r="G24" s="10" t="s">
        <v>134</v>
      </c>
      <c r="H24" s="63" t="s">
        <v>135</v>
      </c>
      <c r="I24" s="12" t="s">
        <v>0</v>
      </c>
      <c r="J24" s="58">
        <f>J25</f>
        <v>1485000</v>
      </c>
    </row>
    <row r="25" spans="1:10" ht="47.25">
      <c r="A25" s="13"/>
      <c r="B25" s="75">
        <v>200</v>
      </c>
      <c r="C25" s="75"/>
      <c r="D25" s="75"/>
      <c r="E25" s="75"/>
      <c r="F25" s="76"/>
      <c r="G25" s="10" t="s">
        <v>15</v>
      </c>
      <c r="H25" s="11" t="s">
        <v>0</v>
      </c>
      <c r="I25" s="12">
        <v>400</v>
      </c>
      <c r="J25" s="58">
        <v>1485000</v>
      </c>
    </row>
    <row r="26" spans="1:10" ht="67.5" customHeight="1">
      <c r="A26" s="13"/>
      <c r="B26" s="66" t="s">
        <v>50</v>
      </c>
      <c r="C26" s="66"/>
      <c r="D26" s="66"/>
      <c r="E26" s="66"/>
      <c r="F26" s="67"/>
      <c r="G26" s="4" t="s">
        <v>136</v>
      </c>
      <c r="H26" s="5" t="s">
        <v>49</v>
      </c>
      <c r="I26" s="6" t="s">
        <v>0</v>
      </c>
      <c r="J26" s="56">
        <f>J28+J31</f>
        <v>202000</v>
      </c>
    </row>
    <row r="27" spans="1:10" ht="31.5" hidden="1">
      <c r="A27" s="13"/>
      <c r="B27" s="25"/>
      <c r="C27" s="25"/>
      <c r="D27" s="25"/>
      <c r="E27" s="25"/>
      <c r="F27" s="26"/>
      <c r="G27" s="7" t="s">
        <v>86</v>
      </c>
      <c r="H27" s="8" t="s">
        <v>44</v>
      </c>
      <c r="I27" s="12"/>
      <c r="J27" s="58"/>
    </row>
    <row r="28" spans="1:10" ht="63">
      <c r="A28" s="13"/>
      <c r="B28" s="102" t="s">
        <v>45</v>
      </c>
      <c r="C28" s="102"/>
      <c r="D28" s="102"/>
      <c r="E28" s="102"/>
      <c r="F28" s="103"/>
      <c r="G28" s="7" t="s">
        <v>160</v>
      </c>
      <c r="H28" s="8" t="s">
        <v>47</v>
      </c>
      <c r="I28" s="9" t="s">
        <v>0</v>
      </c>
      <c r="J28" s="57">
        <f>J29</f>
        <v>200000</v>
      </c>
    </row>
    <row r="29" spans="1:10" ht="64.5" customHeight="1">
      <c r="A29" s="13"/>
      <c r="B29" s="71" t="s">
        <v>43</v>
      </c>
      <c r="C29" s="71"/>
      <c r="D29" s="71"/>
      <c r="E29" s="71"/>
      <c r="F29" s="72"/>
      <c r="G29" s="10" t="s">
        <v>159</v>
      </c>
      <c r="H29" s="63" t="s">
        <v>105</v>
      </c>
      <c r="I29" s="12" t="s">
        <v>0</v>
      </c>
      <c r="J29" s="58">
        <f>J30</f>
        <v>200000</v>
      </c>
    </row>
    <row r="30" spans="1:10" ht="32.25" customHeight="1">
      <c r="A30" s="13"/>
      <c r="B30" s="75">
        <v>500</v>
      </c>
      <c r="C30" s="75"/>
      <c r="D30" s="75"/>
      <c r="E30" s="75"/>
      <c r="F30" s="76"/>
      <c r="G30" s="10" t="s">
        <v>2</v>
      </c>
      <c r="H30" s="11" t="s">
        <v>0</v>
      </c>
      <c r="I30" s="12">
        <v>200</v>
      </c>
      <c r="J30" s="58">
        <v>200000</v>
      </c>
    </row>
    <row r="31" spans="1:10" ht="66.75" customHeight="1">
      <c r="A31" s="13"/>
      <c r="B31" s="25"/>
      <c r="C31" s="25"/>
      <c r="D31" s="25"/>
      <c r="E31" s="25"/>
      <c r="F31" s="26"/>
      <c r="G31" s="7" t="s">
        <v>137</v>
      </c>
      <c r="H31" s="8" t="s">
        <v>44</v>
      </c>
      <c r="I31" s="9" t="s">
        <v>0</v>
      </c>
      <c r="J31" s="57">
        <f>J32</f>
        <v>2000</v>
      </c>
    </row>
    <row r="32" spans="1:10" ht="65.25" customHeight="1">
      <c r="A32" s="13"/>
      <c r="B32" s="25"/>
      <c r="C32" s="25"/>
      <c r="D32" s="25"/>
      <c r="E32" s="25"/>
      <c r="F32" s="26"/>
      <c r="G32" s="10" t="s">
        <v>138</v>
      </c>
      <c r="H32" s="63" t="s">
        <v>106</v>
      </c>
      <c r="I32" s="12" t="s">
        <v>0</v>
      </c>
      <c r="J32" s="58">
        <f>J33</f>
        <v>2000</v>
      </c>
    </row>
    <row r="33" spans="1:10" ht="32.25" customHeight="1">
      <c r="A33" s="13"/>
      <c r="B33" s="25"/>
      <c r="C33" s="25"/>
      <c r="D33" s="25"/>
      <c r="E33" s="25"/>
      <c r="F33" s="26"/>
      <c r="G33" s="10" t="s">
        <v>2</v>
      </c>
      <c r="H33" s="11" t="s">
        <v>0</v>
      </c>
      <c r="I33" s="12">
        <v>200</v>
      </c>
      <c r="J33" s="58">
        <v>2000</v>
      </c>
    </row>
    <row r="34" spans="1:10" ht="63">
      <c r="A34" s="13"/>
      <c r="B34" s="66" t="s">
        <v>42</v>
      </c>
      <c r="C34" s="66"/>
      <c r="D34" s="66"/>
      <c r="E34" s="66"/>
      <c r="F34" s="67"/>
      <c r="G34" s="4" t="s">
        <v>139</v>
      </c>
      <c r="H34" s="5" t="s">
        <v>41</v>
      </c>
      <c r="I34" s="6" t="s">
        <v>0</v>
      </c>
      <c r="J34" s="56">
        <f>J35</f>
        <v>965000</v>
      </c>
    </row>
    <row r="35" spans="1:10" ht="63">
      <c r="A35" s="13"/>
      <c r="B35" s="69" t="s">
        <v>40</v>
      </c>
      <c r="C35" s="69"/>
      <c r="D35" s="69"/>
      <c r="E35" s="69"/>
      <c r="F35" s="70"/>
      <c r="G35" s="7" t="s">
        <v>140</v>
      </c>
      <c r="H35" s="8" t="s">
        <v>39</v>
      </c>
      <c r="I35" s="9" t="s">
        <v>0</v>
      </c>
      <c r="J35" s="57">
        <f>J36</f>
        <v>965000</v>
      </c>
    </row>
    <row r="36" spans="1:10" ht="63">
      <c r="A36" s="13"/>
      <c r="B36" s="71" t="s">
        <v>38</v>
      </c>
      <c r="C36" s="71"/>
      <c r="D36" s="71"/>
      <c r="E36" s="71"/>
      <c r="F36" s="72"/>
      <c r="G36" s="10" t="s">
        <v>141</v>
      </c>
      <c r="H36" s="63" t="s">
        <v>107</v>
      </c>
      <c r="I36" s="12" t="s">
        <v>0</v>
      </c>
      <c r="J36" s="58">
        <f>J37+J38</f>
        <v>965000</v>
      </c>
    </row>
    <row r="37" spans="1:10" ht="31.5" hidden="1">
      <c r="A37" s="13"/>
      <c r="B37" s="71">
        <v>600</v>
      </c>
      <c r="C37" s="71"/>
      <c r="D37" s="71"/>
      <c r="E37" s="71"/>
      <c r="F37" s="72"/>
      <c r="G37" s="10" t="s">
        <v>2</v>
      </c>
      <c r="H37" s="11" t="s">
        <v>0</v>
      </c>
      <c r="I37" s="12">
        <v>200</v>
      </c>
      <c r="J37" s="58">
        <v>0</v>
      </c>
    </row>
    <row r="38" spans="1:10" ht="15.75">
      <c r="A38" s="13"/>
      <c r="B38" s="75">
        <v>800</v>
      </c>
      <c r="C38" s="75"/>
      <c r="D38" s="75"/>
      <c r="E38" s="75"/>
      <c r="F38" s="76"/>
      <c r="G38" s="10" t="s">
        <v>5</v>
      </c>
      <c r="H38" s="11" t="s">
        <v>0</v>
      </c>
      <c r="I38" s="12">
        <v>500</v>
      </c>
      <c r="J38" s="58">
        <v>965000</v>
      </c>
    </row>
    <row r="39" spans="1:10" ht="63">
      <c r="A39" s="13"/>
      <c r="B39" s="25"/>
      <c r="C39" s="25"/>
      <c r="D39" s="25"/>
      <c r="E39" s="25"/>
      <c r="F39" s="26"/>
      <c r="G39" s="4" t="s">
        <v>142</v>
      </c>
      <c r="H39" s="5" t="s">
        <v>89</v>
      </c>
      <c r="I39" s="12"/>
      <c r="J39" s="56">
        <f>J40</f>
        <v>180000</v>
      </c>
    </row>
    <row r="40" spans="1:10" ht="78.75">
      <c r="A40" s="13"/>
      <c r="B40" s="25"/>
      <c r="C40" s="25"/>
      <c r="D40" s="25"/>
      <c r="E40" s="25"/>
      <c r="F40" s="26"/>
      <c r="G40" s="46" t="s">
        <v>143</v>
      </c>
      <c r="H40" s="8" t="s">
        <v>90</v>
      </c>
      <c r="I40" s="51"/>
      <c r="J40" s="54">
        <f>J41</f>
        <v>180000</v>
      </c>
    </row>
    <row r="41" spans="1:10" ht="78.75">
      <c r="A41" s="13"/>
      <c r="B41" s="25"/>
      <c r="C41" s="25"/>
      <c r="D41" s="25"/>
      <c r="E41" s="25"/>
      <c r="F41" s="26"/>
      <c r="G41" s="49" t="s">
        <v>144</v>
      </c>
      <c r="H41" s="63" t="s">
        <v>108</v>
      </c>
      <c r="I41" s="51"/>
      <c r="J41" s="55">
        <f>J42+J43</f>
        <v>180000</v>
      </c>
    </row>
    <row r="42" spans="1:10" ht="31.5">
      <c r="A42" s="13"/>
      <c r="B42" s="25"/>
      <c r="C42" s="25"/>
      <c r="D42" s="25"/>
      <c r="E42" s="25"/>
      <c r="F42" s="26"/>
      <c r="G42" s="49" t="s">
        <v>2</v>
      </c>
      <c r="H42" s="11"/>
      <c r="I42" s="51">
        <v>200</v>
      </c>
      <c r="J42" s="55">
        <v>180000</v>
      </c>
    </row>
    <row r="43" spans="1:10" ht="15.75" hidden="1">
      <c r="A43" s="13"/>
      <c r="B43" s="26"/>
      <c r="C43" s="52"/>
      <c r="D43" s="52"/>
      <c r="E43" s="52"/>
      <c r="F43" s="52"/>
      <c r="G43" s="10" t="s">
        <v>1</v>
      </c>
      <c r="H43" s="11"/>
      <c r="I43" s="51">
        <v>800</v>
      </c>
      <c r="J43" s="55">
        <v>0</v>
      </c>
    </row>
    <row r="44" spans="1:10" ht="63">
      <c r="A44" s="13"/>
      <c r="B44" s="94" t="s">
        <v>37</v>
      </c>
      <c r="C44" s="95"/>
      <c r="D44" s="95"/>
      <c r="E44" s="95"/>
      <c r="F44" s="96"/>
      <c r="G44" s="4" t="s">
        <v>147</v>
      </c>
      <c r="H44" s="5" t="s">
        <v>36</v>
      </c>
      <c r="I44" s="6" t="s">
        <v>0</v>
      </c>
      <c r="J44" s="56">
        <f>J45</f>
        <v>50000</v>
      </c>
    </row>
    <row r="45" spans="1:10" ht="63">
      <c r="A45" s="13"/>
      <c r="B45" s="99" t="s">
        <v>35</v>
      </c>
      <c r="C45" s="100"/>
      <c r="D45" s="100"/>
      <c r="E45" s="100"/>
      <c r="F45" s="101"/>
      <c r="G45" s="7" t="s">
        <v>145</v>
      </c>
      <c r="H45" s="8" t="s">
        <v>34</v>
      </c>
      <c r="I45" s="9" t="s">
        <v>0</v>
      </c>
      <c r="J45" s="57">
        <f>J46</f>
        <v>50000</v>
      </c>
    </row>
    <row r="46" spans="1:10" ht="63">
      <c r="A46" s="13"/>
      <c r="B46" s="71" t="s">
        <v>33</v>
      </c>
      <c r="C46" s="71"/>
      <c r="D46" s="71"/>
      <c r="E46" s="71"/>
      <c r="F46" s="72"/>
      <c r="G46" s="10" t="s">
        <v>146</v>
      </c>
      <c r="H46" s="63" t="s">
        <v>109</v>
      </c>
      <c r="I46" s="12" t="s">
        <v>0</v>
      </c>
      <c r="J46" s="58">
        <f>J47</f>
        <v>50000</v>
      </c>
    </row>
    <row r="47" spans="1:10" ht="31.5">
      <c r="A47" s="13"/>
      <c r="B47" s="75">
        <v>600</v>
      </c>
      <c r="C47" s="75"/>
      <c r="D47" s="75"/>
      <c r="E47" s="75"/>
      <c r="F47" s="76"/>
      <c r="G47" s="10" t="s">
        <v>2</v>
      </c>
      <c r="H47" s="11" t="s">
        <v>0</v>
      </c>
      <c r="I47" s="12">
        <v>200</v>
      </c>
      <c r="J47" s="58">
        <v>50000</v>
      </c>
    </row>
    <row r="48" spans="1:10" s="45" customFormat="1" ht="78.75">
      <c r="A48" s="41"/>
      <c r="B48" s="97" t="s">
        <v>32</v>
      </c>
      <c r="C48" s="97"/>
      <c r="D48" s="97"/>
      <c r="E48" s="97"/>
      <c r="F48" s="98"/>
      <c r="G48" s="42" t="s">
        <v>148</v>
      </c>
      <c r="H48" s="43" t="s">
        <v>31</v>
      </c>
      <c r="I48" s="44" t="s">
        <v>0</v>
      </c>
      <c r="J48" s="53">
        <f>J49+J52+J56</f>
        <v>1535000</v>
      </c>
    </row>
    <row r="49" spans="1:10" s="45" customFormat="1" ht="63">
      <c r="A49" s="41"/>
      <c r="B49" s="88" t="s">
        <v>30</v>
      </c>
      <c r="C49" s="88"/>
      <c r="D49" s="88"/>
      <c r="E49" s="88"/>
      <c r="F49" s="89"/>
      <c r="G49" s="46" t="s">
        <v>149</v>
      </c>
      <c r="H49" s="47" t="s">
        <v>116</v>
      </c>
      <c r="I49" s="48" t="s">
        <v>0</v>
      </c>
      <c r="J49" s="54">
        <f>J50</f>
        <v>550000</v>
      </c>
    </row>
    <row r="50" spans="1:10" s="45" customFormat="1" ht="78.75">
      <c r="A50" s="41"/>
      <c r="B50" s="92" t="s">
        <v>28</v>
      </c>
      <c r="C50" s="92"/>
      <c r="D50" s="92"/>
      <c r="E50" s="92"/>
      <c r="F50" s="93"/>
      <c r="G50" s="49" t="s">
        <v>150</v>
      </c>
      <c r="H50" s="63" t="s">
        <v>117</v>
      </c>
      <c r="I50" s="51" t="s">
        <v>0</v>
      </c>
      <c r="J50" s="55">
        <f>J51</f>
        <v>550000</v>
      </c>
    </row>
    <row r="51" spans="1:10" s="45" customFormat="1" ht="31.5">
      <c r="A51" s="41"/>
      <c r="B51" s="86">
        <v>500</v>
      </c>
      <c r="C51" s="86"/>
      <c r="D51" s="86"/>
      <c r="E51" s="86"/>
      <c r="F51" s="87"/>
      <c r="G51" s="49" t="s">
        <v>2</v>
      </c>
      <c r="H51" s="50" t="s">
        <v>0</v>
      </c>
      <c r="I51" s="51">
        <v>200</v>
      </c>
      <c r="J51" s="55">
        <v>550000</v>
      </c>
    </row>
    <row r="52" spans="1:10" s="30" customFormat="1" ht="63">
      <c r="A52" s="29"/>
      <c r="B52" s="90" t="s">
        <v>27</v>
      </c>
      <c r="C52" s="90"/>
      <c r="D52" s="90"/>
      <c r="E52" s="90"/>
      <c r="F52" s="91"/>
      <c r="G52" s="46" t="s">
        <v>151</v>
      </c>
      <c r="H52" s="47" t="s">
        <v>29</v>
      </c>
      <c r="I52" s="48" t="s">
        <v>0</v>
      </c>
      <c r="J52" s="54">
        <f>J53</f>
        <v>800000</v>
      </c>
    </row>
    <row r="53" spans="1:10" s="30" customFormat="1" ht="78.75">
      <c r="A53" s="29"/>
      <c r="B53" s="84" t="s">
        <v>26</v>
      </c>
      <c r="C53" s="84"/>
      <c r="D53" s="84"/>
      <c r="E53" s="84"/>
      <c r="F53" s="85"/>
      <c r="G53" s="49" t="s">
        <v>152</v>
      </c>
      <c r="H53" s="63" t="s">
        <v>110</v>
      </c>
      <c r="I53" s="51" t="s">
        <v>0</v>
      </c>
      <c r="J53" s="55">
        <f>J54+J55</f>
        <v>800000</v>
      </c>
    </row>
    <row r="54" spans="1:10" s="30" customFormat="1" ht="31.5">
      <c r="A54" s="29"/>
      <c r="B54" s="84">
        <v>200</v>
      </c>
      <c r="C54" s="84"/>
      <c r="D54" s="84"/>
      <c r="E54" s="84"/>
      <c r="F54" s="85"/>
      <c r="G54" s="49" t="s">
        <v>2</v>
      </c>
      <c r="H54" s="50" t="s">
        <v>0</v>
      </c>
      <c r="I54" s="51">
        <v>200</v>
      </c>
      <c r="J54" s="55">
        <v>800000</v>
      </c>
    </row>
    <row r="55" spans="1:10" s="30" customFormat="1" ht="15.75" hidden="1">
      <c r="A55" s="29"/>
      <c r="B55" s="82">
        <v>800</v>
      </c>
      <c r="C55" s="82"/>
      <c r="D55" s="82"/>
      <c r="E55" s="82"/>
      <c r="F55" s="83"/>
      <c r="G55" s="49" t="s">
        <v>1</v>
      </c>
      <c r="H55" s="50" t="s">
        <v>0</v>
      </c>
      <c r="I55" s="51">
        <v>800</v>
      </c>
      <c r="J55" s="55">
        <v>0</v>
      </c>
    </row>
    <row r="56" spans="1:10" s="36" customFormat="1" ht="78.75">
      <c r="A56" s="33"/>
      <c r="B56" s="34"/>
      <c r="C56" s="34"/>
      <c r="D56" s="34"/>
      <c r="E56" s="34"/>
      <c r="F56" s="35"/>
      <c r="G56" s="46" t="s">
        <v>153</v>
      </c>
      <c r="H56" s="63" t="s">
        <v>111</v>
      </c>
      <c r="I56" s="48"/>
      <c r="J56" s="54">
        <f>J57</f>
        <v>185000</v>
      </c>
    </row>
    <row r="57" spans="1:10" s="40" customFormat="1" ht="15.75">
      <c r="A57" s="37"/>
      <c r="B57" s="38"/>
      <c r="C57" s="38"/>
      <c r="D57" s="38"/>
      <c r="E57" s="38"/>
      <c r="F57" s="39"/>
      <c r="G57" s="49" t="s">
        <v>1</v>
      </c>
      <c r="H57" s="50"/>
      <c r="I57" s="51">
        <v>200</v>
      </c>
      <c r="J57" s="55">
        <v>185000</v>
      </c>
    </row>
    <row r="58" spans="1:10" ht="63">
      <c r="A58" s="13"/>
      <c r="B58" s="66" t="s">
        <v>25</v>
      </c>
      <c r="C58" s="66"/>
      <c r="D58" s="66"/>
      <c r="E58" s="66"/>
      <c r="F58" s="67"/>
      <c r="G58" s="4" t="s">
        <v>154</v>
      </c>
      <c r="H58" s="5" t="s">
        <v>24</v>
      </c>
      <c r="I58" s="6" t="s">
        <v>0</v>
      </c>
      <c r="J58" s="56">
        <f>J59</f>
        <v>3000</v>
      </c>
    </row>
    <row r="59" spans="1:10" ht="78.75">
      <c r="A59" s="13"/>
      <c r="B59" s="69" t="s">
        <v>23</v>
      </c>
      <c r="C59" s="69"/>
      <c r="D59" s="69"/>
      <c r="E59" s="69"/>
      <c r="F59" s="70"/>
      <c r="G59" s="7" t="s">
        <v>155</v>
      </c>
      <c r="H59" s="8" t="s">
        <v>22</v>
      </c>
      <c r="I59" s="9" t="s">
        <v>0</v>
      </c>
      <c r="J59" s="57">
        <f>J60</f>
        <v>3000</v>
      </c>
    </row>
    <row r="60" spans="1:10" ht="78.75">
      <c r="A60" s="13"/>
      <c r="B60" s="71" t="s">
        <v>21</v>
      </c>
      <c r="C60" s="71"/>
      <c r="D60" s="71"/>
      <c r="E60" s="71"/>
      <c r="F60" s="72"/>
      <c r="G60" s="10" t="s">
        <v>156</v>
      </c>
      <c r="H60" s="63" t="s">
        <v>112</v>
      </c>
      <c r="I60" s="12" t="s">
        <v>0</v>
      </c>
      <c r="J60" s="58">
        <f>J61</f>
        <v>3000</v>
      </c>
    </row>
    <row r="61" spans="1:10" ht="31.5">
      <c r="A61" s="13"/>
      <c r="B61" s="75">
        <v>800</v>
      </c>
      <c r="C61" s="75"/>
      <c r="D61" s="75"/>
      <c r="E61" s="75"/>
      <c r="F61" s="76"/>
      <c r="G61" s="10" t="s">
        <v>2</v>
      </c>
      <c r="H61" s="11" t="s">
        <v>0</v>
      </c>
      <c r="I61" s="12">
        <v>200</v>
      </c>
      <c r="J61" s="58">
        <v>3000</v>
      </c>
    </row>
    <row r="62" spans="1:10" ht="47.25">
      <c r="A62" s="13"/>
      <c r="B62" s="25"/>
      <c r="C62" s="25"/>
      <c r="D62" s="25"/>
      <c r="E62" s="25"/>
      <c r="F62" s="26"/>
      <c r="G62" s="4" t="s">
        <v>157</v>
      </c>
      <c r="H62" s="5" t="s">
        <v>164</v>
      </c>
      <c r="I62" s="12"/>
      <c r="J62" s="53">
        <f>J63+J66</f>
        <v>55000</v>
      </c>
    </row>
    <row r="63" spans="1:10" ht="47.25">
      <c r="A63" s="13"/>
      <c r="B63" s="25"/>
      <c r="C63" s="25"/>
      <c r="D63" s="25"/>
      <c r="E63" s="25"/>
      <c r="F63" s="26"/>
      <c r="G63" s="7" t="s">
        <v>158</v>
      </c>
      <c r="H63" s="8" t="s">
        <v>163</v>
      </c>
      <c r="I63" s="12"/>
      <c r="J63" s="57">
        <f>J64</f>
        <v>30000</v>
      </c>
    </row>
    <row r="64" spans="1:10" ht="63">
      <c r="A64" s="13"/>
      <c r="B64" s="25"/>
      <c r="C64" s="25"/>
      <c r="D64" s="25"/>
      <c r="E64" s="25"/>
      <c r="F64" s="26"/>
      <c r="G64" s="49" t="s">
        <v>161</v>
      </c>
      <c r="H64" s="63" t="s">
        <v>162</v>
      </c>
      <c r="I64" s="12"/>
      <c r="J64" s="58">
        <f>J65</f>
        <v>30000</v>
      </c>
    </row>
    <row r="65" spans="1:10" ht="31.5">
      <c r="A65" s="13"/>
      <c r="B65" s="25"/>
      <c r="C65" s="25"/>
      <c r="D65" s="25"/>
      <c r="E65" s="25"/>
      <c r="F65" s="26"/>
      <c r="G65" s="10" t="s">
        <v>2</v>
      </c>
      <c r="H65" s="11"/>
      <c r="I65" s="12">
        <v>200</v>
      </c>
      <c r="J65" s="58">
        <v>30000</v>
      </c>
    </row>
    <row r="66" spans="1:10" ht="63">
      <c r="A66" s="13"/>
      <c r="B66" s="25"/>
      <c r="C66" s="25"/>
      <c r="D66" s="25"/>
      <c r="E66" s="25"/>
      <c r="F66" s="26"/>
      <c r="G66" s="7" t="s">
        <v>165</v>
      </c>
      <c r="H66" s="8" t="s">
        <v>168</v>
      </c>
      <c r="I66" s="12"/>
      <c r="J66" s="57">
        <f>J67</f>
        <v>25000</v>
      </c>
    </row>
    <row r="67" spans="1:10" ht="78.75">
      <c r="A67" s="13"/>
      <c r="B67" s="25"/>
      <c r="C67" s="25"/>
      <c r="D67" s="25"/>
      <c r="E67" s="25"/>
      <c r="F67" s="26"/>
      <c r="G67" s="49" t="s">
        <v>166</v>
      </c>
      <c r="H67" s="63" t="s">
        <v>167</v>
      </c>
      <c r="I67" s="12"/>
      <c r="J67" s="58">
        <f>J68</f>
        <v>25000</v>
      </c>
    </row>
    <row r="68" spans="1:10" ht="31.5">
      <c r="A68" s="13"/>
      <c r="B68" s="25"/>
      <c r="C68" s="25"/>
      <c r="D68" s="25"/>
      <c r="E68" s="25"/>
      <c r="F68" s="26"/>
      <c r="G68" s="10" t="s">
        <v>2</v>
      </c>
      <c r="H68" s="11"/>
      <c r="I68" s="12">
        <v>200</v>
      </c>
      <c r="J68" s="58">
        <v>25000</v>
      </c>
    </row>
    <row r="69" spans="1:10" ht="78.75">
      <c r="A69" s="13"/>
      <c r="B69" s="66" t="s">
        <v>20</v>
      </c>
      <c r="C69" s="66"/>
      <c r="D69" s="66"/>
      <c r="E69" s="66"/>
      <c r="F69" s="67"/>
      <c r="G69" s="4" t="s">
        <v>169</v>
      </c>
      <c r="H69" s="5" t="s">
        <v>19</v>
      </c>
      <c r="I69" s="6" t="s">
        <v>0</v>
      </c>
      <c r="J69" s="56">
        <f>J70</f>
        <v>1895183</v>
      </c>
    </row>
    <row r="70" spans="1:10" ht="79.5" customHeight="1">
      <c r="A70" s="13"/>
      <c r="B70" s="69" t="s">
        <v>18</v>
      </c>
      <c r="C70" s="69"/>
      <c r="D70" s="69"/>
      <c r="E70" s="69"/>
      <c r="F70" s="70"/>
      <c r="G70" s="7" t="s">
        <v>170</v>
      </c>
      <c r="H70" s="8" t="s">
        <v>17</v>
      </c>
      <c r="I70" s="9" t="s">
        <v>0</v>
      </c>
      <c r="J70" s="57">
        <f>J71+J73</f>
        <v>1895183</v>
      </c>
    </row>
    <row r="71" spans="1:10" ht="78.75">
      <c r="A71" s="13"/>
      <c r="B71" s="71" t="s">
        <v>16</v>
      </c>
      <c r="C71" s="71"/>
      <c r="D71" s="71"/>
      <c r="E71" s="71"/>
      <c r="F71" s="72"/>
      <c r="G71" s="10" t="s">
        <v>171</v>
      </c>
      <c r="H71" s="63" t="s">
        <v>113</v>
      </c>
      <c r="I71" s="12" t="s">
        <v>0</v>
      </c>
      <c r="J71" s="58">
        <f>J72</f>
        <v>1321000</v>
      </c>
    </row>
    <row r="72" spans="1:10" ht="31.5">
      <c r="A72" s="13"/>
      <c r="B72" s="71">
        <v>200</v>
      </c>
      <c r="C72" s="71"/>
      <c r="D72" s="71"/>
      <c r="E72" s="71"/>
      <c r="F72" s="72"/>
      <c r="G72" s="10" t="s">
        <v>2</v>
      </c>
      <c r="H72" s="11" t="s">
        <v>0</v>
      </c>
      <c r="I72" s="12">
        <v>200</v>
      </c>
      <c r="J72" s="58">
        <v>1321000</v>
      </c>
    </row>
    <row r="73" spans="1:10" ht="78.75">
      <c r="A73" s="13"/>
      <c r="B73" s="25"/>
      <c r="C73" s="25"/>
      <c r="D73" s="25"/>
      <c r="E73" s="25"/>
      <c r="F73" s="26"/>
      <c r="G73" s="10" t="s">
        <v>173</v>
      </c>
      <c r="H73" s="63" t="s">
        <v>172</v>
      </c>
      <c r="I73" s="12"/>
      <c r="J73" s="58">
        <f>J74</f>
        <v>574183</v>
      </c>
    </row>
    <row r="74" spans="1:10" ht="31.5">
      <c r="A74" s="13"/>
      <c r="B74" s="25"/>
      <c r="C74" s="25"/>
      <c r="D74" s="25"/>
      <c r="E74" s="25"/>
      <c r="F74" s="26"/>
      <c r="G74" s="10" t="s">
        <v>2</v>
      </c>
      <c r="H74" s="11"/>
      <c r="I74" s="12">
        <v>200</v>
      </c>
      <c r="J74" s="58">
        <v>574183</v>
      </c>
    </row>
    <row r="75" spans="1:10" ht="63">
      <c r="A75" s="13"/>
      <c r="B75" s="25"/>
      <c r="C75" s="25"/>
      <c r="D75" s="25"/>
      <c r="E75" s="25"/>
      <c r="F75" s="26"/>
      <c r="G75" s="4" t="s">
        <v>174</v>
      </c>
      <c r="H75" s="5" t="s">
        <v>177</v>
      </c>
      <c r="I75" s="12"/>
      <c r="J75" s="56">
        <f>J76</f>
        <v>2469000</v>
      </c>
    </row>
    <row r="76" spans="1:10" ht="63">
      <c r="A76" s="13"/>
      <c r="B76" s="25"/>
      <c r="C76" s="25"/>
      <c r="D76" s="25"/>
      <c r="E76" s="25"/>
      <c r="F76" s="26"/>
      <c r="G76" s="7" t="s">
        <v>175</v>
      </c>
      <c r="H76" s="8" t="s">
        <v>180</v>
      </c>
      <c r="I76" s="12"/>
      <c r="J76" s="58">
        <f>J77</f>
        <v>2469000</v>
      </c>
    </row>
    <row r="77" spans="1:10" ht="63">
      <c r="A77" s="13"/>
      <c r="B77" s="25"/>
      <c r="C77" s="25"/>
      <c r="D77" s="25"/>
      <c r="E77" s="25"/>
      <c r="F77" s="26"/>
      <c r="G77" s="10" t="s">
        <v>176</v>
      </c>
      <c r="H77" s="63" t="s">
        <v>181</v>
      </c>
      <c r="I77" s="12"/>
      <c r="J77" s="58">
        <f>J79+J78</f>
        <v>2469000</v>
      </c>
    </row>
    <row r="78" spans="1:10" ht="31.5">
      <c r="A78" s="13"/>
      <c r="B78" s="25"/>
      <c r="C78" s="25"/>
      <c r="D78" s="25"/>
      <c r="E78" s="25"/>
      <c r="F78" s="26"/>
      <c r="G78" s="10" t="s">
        <v>2</v>
      </c>
      <c r="H78" s="11"/>
      <c r="I78" s="12">
        <v>200</v>
      </c>
      <c r="J78" s="58">
        <v>2457000</v>
      </c>
    </row>
    <row r="79" spans="1:10" ht="15.75">
      <c r="A79" s="13"/>
      <c r="B79" s="25"/>
      <c r="C79" s="25"/>
      <c r="D79" s="25"/>
      <c r="E79" s="25"/>
      <c r="F79" s="26"/>
      <c r="G79" s="10" t="s">
        <v>1</v>
      </c>
      <c r="H79" s="11"/>
      <c r="I79" s="12">
        <v>800</v>
      </c>
      <c r="J79" s="58">
        <v>12000</v>
      </c>
    </row>
    <row r="80" spans="1:10" ht="15.75">
      <c r="A80" s="13"/>
      <c r="B80" s="66" t="s">
        <v>14</v>
      </c>
      <c r="C80" s="66"/>
      <c r="D80" s="66"/>
      <c r="E80" s="66"/>
      <c r="F80" s="67"/>
      <c r="G80" s="4" t="s">
        <v>13</v>
      </c>
      <c r="H80" s="5" t="s">
        <v>12</v>
      </c>
      <c r="I80" s="6" t="s">
        <v>0</v>
      </c>
      <c r="J80" s="56">
        <f>J81</f>
        <v>5680400</v>
      </c>
    </row>
    <row r="81" spans="1:10" ht="15.75">
      <c r="A81" s="13"/>
      <c r="B81" s="69" t="s">
        <v>14</v>
      </c>
      <c r="C81" s="69"/>
      <c r="D81" s="69"/>
      <c r="E81" s="69"/>
      <c r="F81" s="70"/>
      <c r="G81" s="7" t="s">
        <v>13</v>
      </c>
      <c r="H81" s="8" t="s">
        <v>12</v>
      </c>
      <c r="I81" s="9" t="s">
        <v>0</v>
      </c>
      <c r="J81" s="57">
        <f>J82+J84+J92+J94+J96+J90+J88</f>
        <v>5680400</v>
      </c>
    </row>
    <row r="82" spans="1:10" ht="15.75">
      <c r="A82" s="13"/>
      <c r="B82" s="71" t="s">
        <v>11</v>
      </c>
      <c r="C82" s="71"/>
      <c r="D82" s="71"/>
      <c r="E82" s="71"/>
      <c r="F82" s="72"/>
      <c r="G82" s="10" t="s">
        <v>78</v>
      </c>
      <c r="H82" s="11" t="s">
        <v>91</v>
      </c>
      <c r="I82" s="12" t="s">
        <v>0</v>
      </c>
      <c r="J82" s="58">
        <f>J83</f>
        <v>853000</v>
      </c>
    </row>
    <row r="83" spans="1:10" ht="78.75">
      <c r="A83" s="13"/>
      <c r="B83" s="75">
        <v>500</v>
      </c>
      <c r="C83" s="75"/>
      <c r="D83" s="75"/>
      <c r="E83" s="75"/>
      <c r="F83" s="76"/>
      <c r="G83" s="10" t="s">
        <v>3</v>
      </c>
      <c r="H83" s="11" t="s">
        <v>0</v>
      </c>
      <c r="I83" s="12">
        <v>100</v>
      </c>
      <c r="J83" s="58">
        <v>853000</v>
      </c>
    </row>
    <row r="84" spans="1:10" ht="22.5" customHeight="1">
      <c r="A84" s="13"/>
      <c r="B84" s="73" t="s">
        <v>10</v>
      </c>
      <c r="C84" s="73"/>
      <c r="D84" s="73"/>
      <c r="E84" s="73"/>
      <c r="F84" s="74"/>
      <c r="G84" s="10" t="s">
        <v>6</v>
      </c>
      <c r="H84" s="11" t="s">
        <v>92</v>
      </c>
      <c r="I84" s="12" t="s">
        <v>0</v>
      </c>
      <c r="J84" s="58">
        <f>J85+J86+J87</f>
        <v>4438000</v>
      </c>
    </row>
    <row r="85" spans="1:10" ht="78.75">
      <c r="A85" s="13"/>
      <c r="B85" s="71">
        <v>100</v>
      </c>
      <c r="C85" s="71"/>
      <c r="D85" s="71"/>
      <c r="E85" s="71"/>
      <c r="F85" s="72"/>
      <c r="G85" s="10" t="s">
        <v>3</v>
      </c>
      <c r="H85" s="11" t="s">
        <v>0</v>
      </c>
      <c r="I85" s="12">
        <v>100</v>
      </c>
      <c r="J85" s="58">
        <v>3700000</v>
      </c>
    </row>
    <row r="86" spans="1:10" ht="31.5">
      <c r="A86" s="13"/>
      <c r="B86" s="71">
        <v>200</v>
      </c>
      <c r="C86" s="71"/>
      <c r="D86" s="71"/>
      <c r="E86" s="71"/>
      <c r="F86" s="72"/>
      <c r="G86" s="10" t="s">
        <v>2</v>
      </c>
      <c r="H86" s="11" t="s">
        <v>0</v>
      </c>
      <c r="I86" s="12">
        <v>200</v>
      </c>
      <c r="J86" s="58">
        <v>720000</v>
      </c>
    </row>
    <row r="87" spans="1:10" ht="15.75">
      <c r="A87" s="13"/>
      <c r="B87" s="21"/>
      <c r="C87" s="21"/>
      <c r="D87" s="21"/>
      <c r="E87" s="21"/>
      <c r="F87" s="22"/>
      <c r="G87" s="10" t="s">
        <v>1</v>
      </c>
      <c r="H87" s="11"/>
      <c r="I87" s="12">
        <v>800</v>
      </c>
      <c r="J87" s="58">
        <v>18000</v>
      </c>
    </row>
    <row r="88" spans="1:10" ht="63">
      <c r="A88" s="13"/>
      <c r="B88" s="21"/>
      <c r="C88" s="21"/>
      <c r="D88" s="21"/>
      <c r="E88" s="21"/>
      <c r="F88" s="22"/>
      <c r="G88" s="10" t="s">
        <v>178</v>
      </c>
      <c r="H88" s="11" t="s">
        <v>179</v>
      </c>
      <c r="I88" s="12"/>
      <c r="J88" s="58">
        <f>J89</f>
        <v>160000</v>
      </c>
    </row>
    <row r="89" spans="1:10" ht="15.75">
      <c r="A89" s="13"/>
      <c r="B89" s="21"/>
      <c r="C89" s="21"/>
      <c r="D89" s="21"/>
      <c r="E89" s="21"/>
      <c r="F89" s="22"/>
      <c r="G89" s="10" t="s">
        <v>5</v>
      </c>
      <c r="H89" s="11"/>
      <c r="I89" s="12">
        <v>500</v>
      </c>
      <c r="J89" s="58">
        <v>160000</v>
      </c>
    </row>
    <row r="90" spans="1:10" ht="31.5" hidden="1">
      <c r="A90" s="13"/>
      <c r="B90" s="25"/>
      <c r="C90" s="25"/>
      <c r="D90" s="25"/>
      <c r="E90" s="25"/>
      <c r="F90" s="26"/>
      <c r="G90" s="10" t="s">
        <v>121</v>
      </c>
      <c r="H90" s="11" t="s">
        <v>120</v>
      </c>
      <c r="I90" s="12"/>
      <c r="J90" s="58">
        <f>J91</f>
        <v>0</v>
      </c>
    </row>
    <row r="91" spans="1:10" ht="15.75" hidden="1">
      <c r="A91" s="13"/>
      <c r="B91" s="25"/>
      <c r="C91" s="25"/>
      <c r="D91" s="25"/>
      <c r="E91" s="25"/>
      <c r="F91" s="26"/>
      <c r="G91" s="10" t="s">
        <v>1</v>
      </c>
      <c r="H91" s="11"/>
      <c r="I91" s="12">
        <v>800</v>
      </c>
      <c r="J91" s="58">
        <v>0</v>
      </c>
    </row>
    <row r="92" spans="1:10" ht="31.5" hidden="1">
      <c r="A92" s="13"/>
      <c r="B92" s="73" t="s">
        <v>9</v>
      </c>
      <c r="C92" s="73"/>
      <c r="D92" s="73"/>
      <c r="E92" s="73"/>
      <c r="F92" s="74"/>
      <c r="G92" s="10" t="s">
        <v>79</v>
      </c>
      <c r="H92" s="11" t="s">
        <v>93</v>
      </c>
      <c r="I92" s="12" t="s">
        <v>0</v>
      </c>
      <c r="J92" s="58">
        <f>J93</f>
        <v>0</v>
      </c>
    </row>
    <row r="93" spans="1:10" ht="15.75" hidden="1">
      <c r="A93" s="13"/>
      <c r="B93" s="71">
        <v>100</v>
      </c>
      <c r="C93" s="71"/>
      <c r="D93" s="71"/>
      <c r="E93" s="71"/>
      <c r="F93" s="72"/>
      <c r="G93" s="10" t="s">
        <v>1</v>
      </c>
      <c r="H93" s="11" t="s">
        <v>0</v>
      </c>
      <c r="I93" s="12">
        <v>800</v>
      </c>
      <c r="J93" s="58">
        <v>0</v>
      </c>
    </row>
    <row r="94" spans="1:10" ht="15.75">
      <c r="A94" s="13"/>
      <c r="B94" s="73" t="s">
        <v>8</v>
      </c>
      <c r="C94" s="73"/>
      <c r="D94" s="73"/>
      <c r="E94" s="73"/>
      <c r="F94" s="74"/>
      <c r="G94" s="10" t="s">
        <v>80</v>
      </c>
      <c r="H94" s="11" t="s">
        <v>94</v>
      </c>
      <c r="I94" s="12" t="s">
        <v>0</v>
      </c>
      <c r="J94" s="58">
        <f>J95</f>
        <v>50000</v>
      </c>
    </row>
    <row r="95" spans="1:10" ht="15.75">
      <c r="A95" s="13"/>
      <c r="B95" s="71">
        <v>100</v>
      </c>
      <c r="C95" s="71"/>
      <c r="D95" s="71"/>
      <c r="E95" s="71"/>
      <c r="F95" s="72"/>
      <c r="G95" s="10" t="s">
        <v>1</v>
      </c>
      <c r="H95" s="11" t="s">
        <v>0</v>
      </c>
      <c r="I95" s="12">
        <v>800</v>
      </c>
      <c r="J95" s="58">
        <v>50000</v>
      </c>
    </row>
    <row r="96" spans="1:10" ht="47.25">
      <c r="A96" s="13"/>
      <c r="B96" s="73" t="s">
        <v>7</v>
      </c>
      <c r="C96" s="73"/>
      <c r="D96" s="73"/>
      <c r="E96" s="73"/>
      <c r="F96" s="74"/>
      <c r="G96" s="10" t="s">
        <v>114</v>
      </c>
      <c r="H96" s="11" t="s">
        <v>101</v>
      </c>
      <c r="I96" s="12" t="s">
        <v>0</v>
      </c>
      <c r="J96" s="58">
        <f>J97</f>
        <v>179400</v>
      </c>
    </row>
    <row r="97" spans="1:10" ht="78.75">
      <c r="A97" s="13"/>
      <c r="B97" s="71">
        <v>100</v>
      </c>
      <c r="C97" s="71"/>
      <c r="D97" s="71"/>
      <c r="E97" s="71"/>
      <c r="F97" s="72"/>
      <c r="G97" s="10" t="s">
        <v>3</v>
      </c>
      <c r="H97" s="11" t="s">
        <v>0</v>
      </c>
      <c r="I97" s="12">
        <v>100</v>
      </c>
      <c r="J97" s="58">
        <v>179400</v>
      </c>
    </row>
    <row r="98" spans="1:10" ht="15.75">
      <c r="A98" s="18"/>
      <c r="B98" s="19"/>
      <c r="C98" s="19"/>
      <c r="D98" s="19"/>
      <c r="E98" s="19"/>
      <c r="F98" s="20"/>
      <c r="G98" s="2" t="s">
        <v>75</v>
      </c>
      <c r="H98" s="1"/>
      <c r="I98" s="1"/>
      <c r="J98" s="59">
        <f>J10+J14+J19+J34+J44+J48+J58+J69+J80+J26+J39+J62+J75</f>
        <v>15289583</v>
      </c>
    </row>
    <row r="99" s="23" customFormat="1" ht="15"/>
    <row r="100" spans="7:10" s="23" customFormat="1" ht="15">
      <c r="G100" s="24"/>
      <c r="H100" s="65"/>
      <c r="I100" s="65"/>
      <c r="J100" s="65"/>
    </row>
    <row r="101" spans="7:10" s="23" customFormat="1" ht="15">
      <c r="G101" s="24" t="s">
        <v>96</v>
      </c>
      <c r="H101" s="65"/>
      <c r="I101" s="65"/>
      <c r="J101" s="65"/>
    </row>
    <row r="102" spans="7:10" s="23" customFormat="1" ht="15">
      <c r="G102" s="24" t="s">
        <v>81</v>
      </c>
      <c r="H102" s="68" t="s">
        <v>95</v>
      </c>
      <c r="I102" s="68"/>
      <c r="J102" s="68"/>
    </row>
    <row r="103" spans="7:10" s="23" customFormat="1" ht="15">
      <c r="G103" s="24"/>
      <c r="H103" s="65"/>
      <c r="I103" s="65"/>
      <c r="J103" s="65"/>
    </row>
    <row r="104" spans="7:10" s="23" customFormat="1" ht="15">
      <c r="G104" s="24"/>
      <c r="H104" s="65"/>
      <c r="I104" s="65"/>
      <c r="J104" s="65"/>
    </row>
    <row r="105" spans="7:10" s="23" customFormat="1" ht="15">
      <c r="G105" s="24"/>
      <c r="H105" s="24"/>
      <c r="I105" s="24"/>
      <c r="J105" s="24"/>
    </row>
    <row r="106" spans="7:10" s="23" customFormat="1" ht="15">
      <c r="G106" s="24"/>
      <c r="H106" s="24"/>
      <c r="I106" s="24"/>
      <c r="J106" s="24"/>
    </row>
    <row r="107" spans="7:10" s="23" customFormat="1" ht="15">
      <c r="G107" s="24"/>
      <c r="H107" s="24"/>
      <c r="I107" s="24"/>
      <c r="J107" s="24"/>
    </row>
    <row r="108" spans="7:10" s="23" customFormat="1" ht="15">
      <c r="G108" s="24"/>
      <c r="H108" s="24"/>
      <c r="I108" s="24"/>
      <c r="J108" s="24"/>
    </row>
  </sheetData>
  <sheetProtection/>
  <mergeCells count="65">
    <mergeCell ref="B29:F29"/>
    <mergeCell ref="B28:F28"/>
    <mergeCell ref="B96:F96"/>
    <mergeCell ref="B85:F85"/>
    <mergeCell ref="B86:F86"/>
    <mergeCell ref="B93:F93"/>
    <mergeCell ref="B95:F95"/>
    <mergeCell ref="B94:F94"/>
    <mergeCell ref="B30:F30"/>
    <mergeCell ref="B37:F37"/>
    <mergeCell ref="B11:F11"/>
    <mergeCell ref="B14:F14"/>
    <mergeCell ref="B12:F12"/>
    <mergeCell ref="B13:F13"/>
    <mergeCell ref="B23:F23"/>
    <mergeCell ref="B19:F19"/>
    <mergeCell ref="B15:F15"/>
    <mergeCell ref="B16:F16"/>
    <mergeCell ref="B36:F36"/>
    <mergeCell ref="B50:F50"/>
    <mergeCell ref="B69:F69"/>
    <mergeCell ref="B54:F54"/>
    <mergeCell ref="B25:F25"/>
    <mergeCell ref="B44:F44"/>
    <mergeCell ref="B48:F48"/>
    <mergeCell ref="B45:F45"/>
    <mergeCell ref="B26:F26"/>
    <mergeCell ref="B38:F38"/>
    <mergeCell ref="B46:F46"/>
    <mergeCell ref="B55:F55"/>
    <mergeCell ref="B53:F53"/>
    <mergeCell ref="B24:F24"/>
    <mergeCell ref="B97:F97"/>
    <mergeCell ref="B18:F18"/>
    <mergeCell ref="B47:F47"/>
    <mergeCell ref="B51:F51"/>
    <mergeCell ref="B49:F49"/>
    <mergeCell ref="B52:F52"/>
    <mergeCell ref="B60:F60"/>
    <mergeCell ref="H1:J1"/>
    <mergeCell ref="H2:J2"/>
    <mergeCell ref="H5:J5"/>
    <mergeCell ref="B7:J7"/>
    <mergeCell ref="B10:F10"/>
    <mergeCell ref="H3:J3"/>
    <mergeCell ref="H4:J4"/>
    <mergeCell ref="B84:F84"/>
    <mergeCell ref="B92:F92"/>
    <mergeCell ref="B59:F59"/>
    <mergeCell ref="B72:F72"/>
    <mergeCell ref="B82:F82"/>
    <mergeCell ref="B83:F83"/>
    <mergeCell ref="B81:F81"/>
    <mergeCell ref="B80:F80"/>
    <mergeCell ref="B61:F61"/>
    <mergeCell ref="H104:J104"/>
    <mergeCell ref="B34:F34"/>
    <mergeCell ref="H100:J100"/>
    <mergeCell ref="H101:J101"/>
    <mergeCell ref="H102:J102"/>
    <mergeCell ref="H103:J103"/>
    <mergeCell ref="B58:F58"/>
    <mergeCell ref="B35:F35"/>
    <mergeCell ref="B71:F71"/>
    <mergeCell ref="B70:F70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F94">
      <selection activeCell="I18" sqref="I1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77" t="s">
        <v>97</v>
      </c>
      <c r="H1" s="77"/>
      <c r="I1" s="77"/>
      <c r="J1" s="77"/>
    </row>
    <row r="2" spans="1:10" ht="15.75" customHeight="1">
      <c r="A2" s="14"/>
      <c r="B2" s="14"/>
      <c r="C2" s="14"/>
      <c r="D2" s="14"/>
      <c r="E2" s="14"/>
      <c r="F2" s="14"/>
      <c r="G2" s="78" t="s">
        <v>76</v>
      </c>
      <c r="H2" s="78"/>
      <c r="I2" s="78"/>
      <c r="J2" s="78"/>
    </row>
    <row r="3" spans="1:10" ht="15.75" customHeight="1">
      <c r="A3" s="14"/>
      <c r="B3" s="14"/>
      <c r="C3" s="14"/>
      <c r="D3" s="14"/>
      <c r="E3" s="14"/>
      <c r="F3" s="14"/>
      <c r="G3" s="78" t="s">
        <v>82</v>
      </c>
      <c r="H3" s="78"/>
      <c r="I3" s="78"/>
      <c r="J3" s="78"/>
    </row>
    <row r="4" spans="1:10" ht="15.75" customHeight="1">
      <c r="A4" s="14"/>
      <c r="B4" s="14"/>
      <c r="C4" s="14"/>
      <c r="D4" s="14"/>
      <c r="E4" s="14"/>
      <c r="F4" s="14"/>
      <c r="G4" s="78" t="s">
        <v>81</v>
      </c>
      <c r="H4" s="78"/>
      <c r="I4" s="78"/>
      <c r="J4" s="78"/>
    </row>
    <row r="5" spans="1:10" ht="15.75">
      <c r="A5" s="14"/>
      <c r="B5" s="14"/>
      <c r="C5" s="14"/>
      <c r="D5" s="14"/>
      <c r="E5" s="14"/>
      <c r="F5" s="14"/>
      <c r="G5" s="77" t="s">
        <v>187</v>
      </c>
      <c r="H5" s="77"/>
      <c r="I5" s="77"/>
      <c r="J5" s="77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79" t="s">
        <v>185</v>
      </c>
      <c r="B7" s="79"/>
      <c r="C7" s="79"/>
      <c r="D7" s="79"/>
      <c r="E7" s="79"/>
      <c r="F7" s="79"/>
      <c r="G7" s="79"/>
      <c r="H7" s="79"/>
      <c r="I7" s="79"/>
      <c r="J7" s="79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74</v>
      </c>
      <c r="G9" s="3" t="s">
        <v>73</v>
      </c>
      <c r="H9" s="3" t="s">
        <v>72</v>
      </c>
      <c r="I9" s="3" t="s">
        <v>99</v>
      </c>
      <c r="J9" s="3" t="s">
        <v>186</v>
      </c>
    </row>
    <row r="10" spans="1:10" ht="51.75" customHeight="1">
      <c r="A10" s="80" t="s">
        <v>71</v>
      </c>
      <c r="B10" s="80"/>
      <c r="C10" s="80"/>
      <c r="D10" s="80"/>
      <c r="E10" s="81"/>
      <c r="F10" s="42" t="s">
        <v>123</v>
      </c>
      <c r="G10" s="43" t="s">
        <v>70</v>
      </c>
      <c r="H10" s="44" t="s">
        <v>0</v>
      </c>
      <c r="I10" s="53">
        <f aca="true" t="shared" si="0" ref="I10:J12">I11</f>
        <v>50000</v>
      </c>
      <c r="J10" s="53">
        <f t="shared" si="0"/>
        <v>50000</v>
      </c>
    </row>
    <row r="11" spans="1:10" ht="61.5" customHeight="1">
      <c r="A11" s="69" t="s">
        <v>69</v>
      </c>
      <c r="B11" s="69"/>
      <c r="C11" s="69"/>
      <c r="D11" s="69"/>
      <c r="E11" s="70"/>
      <c r="F11" s="46" t="s">
        <v>124</v>
      </c>
      <c r="G11" s="47" t="s">
        <v>68</v>
      </c>
      <c r="H11" s="48" t="s">
        <v>0</v>
      </c>
      <c r="I11" s="54">
        <f t="shared" si="0"/>
        <v>50000</v>
      </c>
      <c r="J11" s="54">
        <f t="shared" si="0"/>
        <v>50000</v>
      </c>
    </row>
    <row r="12" spans="1:10" ht="65.25" customHeight="1">
      <c r="A12" s="71" t="s">
        <v>67</v>
      </c>
      <c r="B12" s="71"/>
      <c r="C12" s="71"/>
      <c r="D12" s="71"/>
      <c r="E12" s="72"/>
      <c r="F12" s="49" t="s">
        <v>125</v>
      </c>
      <c r="G12" s="62" t="s">
        <v>102</v>
      </c>
      <c r="H12" s="51" t="s">
        <v>0</v>
      </c>
      <c r="I12" s="55">
        <f t="shared" si="0"/>
        <v>50000</v>
      </c>
      <c r="J12" s="55">
        <f t="shared" si="0"/>
        <v>50000</v>
      </c>
    </row>
    <row r="13" spans="1:10" ht="31.5">
      <c r="A13" s="75">
        <v>400</v>
      </c>
      <c r="B13" s="75"/>
      <c r="C13" s="75"/>
      <c r="D13" s="75"/>
      <c r="E13" s="76"/>
      <c r="F13" s="49" t="s">
        <v>2</v>
      </c>
      <c r="G13" s="50"/>
      <c r="H13" s="51">
        <v>200</v>
      </c>
      <c r="I13" s="55">
        <v>50000</v>
      </c>
      <c r="J13" s="55">
        <v>50000</v>
      </c>
    </row>
    <row r="14" spans="1:10" ht="48" customHeight="1">
      <c r="A14" s="66" t="s">
        <v>66</v>
      </c>
      <c r="B14" s="66"/>
      <c r="C14" s="66"/>
      <c r="D14" s="66"/>
      <c r="E14" s="67"/>
      <c r="F14" s="4" t="s">
        <v>126</v>
      </c>
      <c r="G14" s="5" t="s">
        <v>65</v>
      </c>
      <c r="H14" s="6" t="s">
        <v>0</v>
      </c>
      <c r="I14" s="56">
        <f>I15</f>
        <v>170000</v>
      </c>
      <c r="J14" s="56">
        <f>J15</f>
        <v>170000</v>
      </c>
    </row>
    <row r="15" spans="1:10" ht="47.25">
      <c r="A15" s="69" t="s">
        <v>64</v>
      </c>
      <c r="B15" s="69"/>
      <c r="C15" s="69"/>
      <c r="D15" s="69"/>
      <c r="E15" s="70"/>
      <c r="F15" s="7" t="s">
        <v>127</v>
      </c>
      <c r="G15" s="8" t="s">
        <v>63</v>
      </c>
      <c r="H15" s="9" t="s">
        <v>0</v>
      </c>
      <c r="I15" s="57">
        <f>I16</f>
        <v>170000</v>
      </c>
      <c r="J15" s="57">
        <f>J16</f>
        <v>170000</v>
      </c>
    </row>
    <row r="16" spans="1:10" ht="53.25" customHeight="1">
      <c r="A16" s="71" t="s">
        <v>62</v>
      </c>
      <c r="B16" s="71"/>
      <c r="C16" s="71"/>
      <c r="D16" s="71"/>
      <c r="E16" s="72"/>
      <c r="F16" s="10" t="s">
        <v>128</v>
      </c>
      <c r="G16" s="63" t="s">
        <v>103</v>
      </c>
      <c r="H16" s="12" t="s">
        <v>0</v>
      </c>
      <c r="I16" s="58">
        <f>I18+J17</f>
        <v>170000</v>
      </c>
      <c r="J16" s="58">
        <f>J18+J17</f>
        <v>170000</v>
      </c>
    </row>
    <row r="17" spans="1:10" ht="31.5">
      <c r="A17" s="21"/>
      <c r="B17" s="21"/>
      <c r="C17" s="21"/>
      <c r="D17" s="21"/>
      <c r="E17" s="22"/>
      <c r="F17" s="49" t="s">
        <v>2</v>
      </c>
      <c r="G17" s="28"/>
      <c r="H17" s="12">
        <v>200</v>
      </c>
      <c r="I17" s="58">
        <v>150000</v>
      </c>
      <c r="J17" s="58">
        <v>150000</v>
      </c>
    </row>
    <row r="18" spans="1:10" ht="24" customHeight="1">
      <c r="A18" s="75">
        <v>500</v>
      </c>
      <c r="B18" s="75"/>
      <c r="C18" s="75"/>
      <c r="D18" s="75"/>
      <c r="E18" s="76"/>
      <c r="F18" s="10" t="s">
        <v>4</v>
      </c>
      <c r="G18" s="11" t="s">
        <v>0</v>
      </c>
      <c r="H18" s="12">
        <v>300</v>
      </c>
      <c r="I18" s="58">
        <v>20000</v>
      </c>
      <c r="J18" s="58">
        <v>20000</v>
      </c>
    </row>
    <row r="19" spans="1:10" ht="52.5" customHeight="1">
      <c r="A19" s="66" t="s">
        <v>61</v>
      </c>
      <c r="B19" s="66"/>
      <c r="C19" s="66"/>
      <c r="D19" s="66"/>
      <c r="E19" s="67"/>
      <c r="F19" s="4" t="s">
        <v>129</v>
      </c>
      <c r="G19" s="5" t="s">
        <v>60</v>
      </c>
      <c r="H19" s="6" t="s">
        <v>0</v>
      </c>
      <c r="I19" s="56">
        <f>I20+I23+I26</f>
        <v>500000</v>
      </c>
      <c r="J19" s="56">
        <f>J20+J23+J26</f>
        <v>500000</v>
      </c>
    </row>
    <row r="20" spans="1:10" ht="47.25" hidden="1">
      <c r="A20" s="69" t="s">
        <v>59</v>
      </c>
      <c r="B20" s="69"/>
      <c r="C20" s="69"/>
      <c r="D20" s="69"/>
      <c r="E20" s="70"/>
      <c r="F20" s="7" t="str">
        <f>'Приложение №4'!G20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v>
      </c>
      <c r="G20" s="8" t="s">
        <v>58</v>
      </c>
      <c r="H20" s="9" t="s">
        <v>0</v>
      </c>
      <c r="I20" s="57">
        <v>0</v>
      </c>
      <c r="J20" s="57">
        <v>0</v>
      </c>
    </row>
    <row r="21" spans="1:10" ht="63" hidden="1">
      <c r="A21" s="71" t="s">
        <v>57</v>
      </c>
      <c r="B21" s="71"/>
      <c r="C21" s="71"/>
      <c r="D21" s="71"/>
      <c r="E21" s="72"/>
      <c r="F21" s="10" t="str">
        <f>'Приложение №4'!G21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v>
      </c>
      <c r="G21" s="28">
        <v>2232003</v>
      </c>
      <c r="H21" s="12" t="s">
        <v>0</v>
      </c>
      <c r="I21" s="58">
        <f>I22</f>
        <v>0</v>
      </c>
      <c r="J21" s="58">
        <f>J22</f>
        <v>0</v>
      </c>
    </row>
    <row r="22" spans="1:10" ht="15.75" hidden="1">
      <c r="A22" s="75">
        <v>400</v>
      </c>
      <c r="B22" s="75"/>
      <c r="C22" s="75"/>
      <c r="D22" s="75"/>
      <c r="E22" s="76"/>
      <c r="F22" s="10" t="str">
        <f>'Приложение №4'!G22</f>
        <v>Социальное обеспечение и иные выплаты населению</v>
      </c>
      <c r="G22" s="11" t="s">
        <v>0</v>
      </c>
      <c r="H22" s="12">
        <v>300</v>
      </c>
      <c r="I22" s="58">
        <v>0</v>
      </c>
      <c r="J22" s="58">
        <v>0</v>
      </c>
    </row>
    <row r="23" spans="1:10" ht="63" customHeight="1">
      <c r="A23" s="102" t="s">
        <v>56</v>
      </c>
      <c r="B23" s="102"/>
      <c r="C23" s="102"/>
      <c r="D23" s="102"/>
      <c r="E23" s="103"/>
      <c r="F23" s="7" t="s">
        <v>130</v>
      </c>
      <c r="G23" s="8" t="s">
        <v>58</v>
      </c>
      <c r="H23" s="9" t="s">
        <v>0</v>
      </c>
      <c r="I23" s="57">
        <f>I24</f>
        <v>500000</v>
      </c>
      <c r="J23" s="57">
        <f>J24</f>
        <v>500000</v>
      </c>
    </row>
    <row r="24" spans="1:10" ht="59.25" customHeight="1">
      <c r="A24" s="71" t="s">
        <v>54</v>
      </c>
      <c r="B24" s="71"/>
      <c r="C24" s="71"/>
      <c r="D24" s="71"/>
      <c r="E24" s="72"/>
      <c r="F24" s="10" t="s">
        <v>131</v>
      </c>
      <c r="G24" s="63" t="s">
        <v>132</v>
      </c>
      <c r="H24" s="12"/>
      <c r="I24" s="58">
        <f>I25</f>
        <v>500000</v>
      </c>
      <c r="J24" s="58">
        <f>J25</f>
        <v>500000</v>
      </c>
    </row>
    <row r="25" spans="1:10" ht="21.75" customHeight="1">
      <c r="A25" s="75">
        <v>500</v>
      </c>
      <c r="B25" s="75"/>
      <c r="C25" s="75"/>
      <c r="D25" s="75"/>
      <c r="E25" s="76"/>
      <c r="F25" s="10" t="s">
        <v>4</v>
      </c>
      <c r="G25" s="11" t="s">
        <v>0</v>
      </c>
      <c r="H25" s="51">
        <v>300</v>
      </c>
      <c r="I25" s="58">
        <v>500000</v>
      </c>
      <c r="J25" s="58">
        <v>500000</v>
      </c>
    </row>
    <row r="26" spans="1:10" ht="78.75" hidden="1">
      <c r="A26" s="102" t="s">
        <v>53</v>
      </c>
      <c r="B26" s="102"/>
      <c r="C26" s="102"/>
      <c r="D26" s="102"/>
      <c r="E26" s="103"/>
      <c r="F26" s="7" t="s">
        <v>84</v>
      </c>
      <c r="G26" s="8" t="s">
        <v>52</v>
      </c>
      <c r="H26" s="9" t="s">
        <v>0</v>
      </c>
      <c r="I26" s="57">
        <f>I27</f>
        <v>0</v>
      </c>
      <c r="J26" s="57">
        <f>J27</f>
        <v>0</v>
      </c>
    </row>
    <row r="27" spans="1:10" ht="79.5" customHeight="1" hidden="1">
      <c r="A27" s="71" t="s">
        <v>51</v>
      </c>
      <c r="B27" s="71"/>
      <c r="C27" s="71"/>
      <c r="D27" s="71"/>
      <c r="E27" s="72"/>
      <c r="F27" s="10" t="s">
        <v>85</v>
      </c>
      <c r="G27" s="63" t="s">
        <v>104</v>
      </c>
      <c r="H27" s="12" t="s">
        <v>0</v>
      </c>
      <c r="I27" s="58">
        <f>I28</f>
        <v>0</v>
      </c>
      <c r="J27" s="58">
        <f>J28</f>
        <v>0</v>
      </c>
    </row>
    <row r="28" spans="1:10" ht="34.5" customHeight="1" hidden="1">
      <c r="A28" s="75">
        <v>200</v>
      </c>
      <c r="B28" s="75"/>
      <c r="C28" s="75"/>
      <c r="D28" s="75"/>
      <c r="E28" s="76"/>
      <c r="F28" s="10" t="s">
        <v>15</v>
      </c>
      <c r="G28" s="11" t="s">
        <v>0</v>
      </c>
      <c r="H28" s="12">
        <v>400</v>
      </c>
      <c r="I28" s="58">
        <v>0</v>
      </c>
      <c r="J28" s="58">
        <v>0</v>
      </c>
    </row>
    <row r="29" spans="1:10" ht="65.25" customHeight="1">
      <c r="A29" s="66" t="s">
        <v>50</v>
      </c>
      <c r="B29" s="66"/>
      <c r="C29" s="66"/>
      <c r="D29" s="66"/>
      <c r="E29" s="67"/>
      <c r="F29" s="4" t="s">
        <v>136</v>
      </c>
      <c r="G29" s="5" t="s">
        <v>49</v>
      </c>
      <c r="H29" s="6" t="s">
        <v>0</v>
      </c>
      <c r="I29" s="56">
        <f>I30+I33</f>
        <v>202000</v>
      </c>
      <c r="J29" s="56">
        <f>J30+J33</f>
        <v>202000</v>
      </c>
    </row>
    <row r="30" spans="1:10" ht="65.25" customHeight="1">
      <c r="A30" s="60"/>
      <c r="B30" s="60"/>
      <c r="C30" s="60"/>
      <c r="D30" s="60"/>
      <c r="E30" s="61"/>
      <c r="F30" s="7" t="s">
        <v>160</v>
      </c>
      <c r="G30" s="8" t="s">
        <v>47</v>
      </c>
      <c r="H30" s="12" t="s">
        <v>0</v>
      </c>
      <c r="I30" s="57">
        <f>I31</f>
        <v>200000</v>
      </c>
      <c r="J30" s="57">
        <f>J31</f>
        <v>200000</v>
      </c>
    </row>
    <row r="31" spans="1:10" ht="57.75" customHeight="1">
      <c r="A31" s="60"/>
      <c r="B31" s="60"/>
      <c r="C31" s="60"/>
      <c r="D31" s="60"/>
      <c r="E31" s="61"/>
      <c r="F31" s="10" t="s">
        <v>159</v>
      </c>
      <c r="G31" s="63" t="s">
        <v>105</v>
      </c>
      <c r="H31" s="12"/>
      <c r="I31" s="58">
        <f>I32</f>
        <v>200000</v>
      </c>
      <c r="J31" s="58">
        <f>J32</f>
        <v>200000</v>
      </c>
    </row>
    <row r="32" spans="1:10" ht="36" customHeight="1">
      <c r="A32" s="60"/>
      <c r="B32" s="60"/>
      <c r="C32" s="60"/>
      <c r="D32" s="60"/>
      <c r="E32" s="61"/>
      <c r="F32" s="10" t="s">
        <v>2</v>
      </c>
      <c r="G32" s="11"/>
      <c r="H32" s="12">
        <v>200</v>
      </c>
      <c r="I32" s="58">
        <v>200000</v>
      </c>
      <c r="J32" s="58">
        <v>200000</v>
      </c>
    </row>
    <row r="33" spans="1:10" ht="52.5" customHeight="1">
      <c r="A33" s="69" t="s">
        <v>48</v>
      </c>
      <c r="B33" s="69"/>
      <c r="C33" s="69"/>
      <c r="D33" s="69"/>
      <c r="E33" s="70"/>
      <c r="F33" s="7" t="s">
        <v>137</v>
      </c>
      <c r="G33" s="8" t="s">
        <v>44</v>
      </c>
      <c r="H33" s="9" t="s">
        <v>0</v>
      </c>
      <c r="I33" s="57">
        <f>I34+I37</f>
        <v>2000</v>
      </c>
      <c r="J33" s="57">
        <f>J34+J37</f>
        <v>2000</v>
      </c>
    </row>
    <row r="34" spans="1:10" ht="52.5" customHeight="1">
      <c r="A34" s="71" t="s">
        <v>46</v>
      </c>
      <c r="B34" s="71"/>
      <c r="C34" s="71"/>
      <c r="D34" s="71"/>
      <c r="E34" s="72"/>
      <c r="F34" s="10" t="s">
        <v>138</v>
      </c>
      <c r="G34" s="63" t="s">
        <v>106</v>
      </c>
      <c r="H34" s="12" t="s">
        <v>0</v>
      </c>
      <c r="I34" s="58">
        <f>I35</f>
        <v>2000</v>
      </c>
      <c r="J34" s="58">
        <f>J35</f>
        <v>2000</v>
      </c>
    </row>
    <row r="35" spans="1:10" ht="31.5">
      <c r="A35" s="71">
        <v>200</v>
      </c>
      <c r="B35" s="71"/>
      <c r="C35" s="71"/>
      <c r="D35" s="71"/>
      <c r="E35" s="72"/>
      <c r="F35" s="10" t="s">
        <v>2</v>
      </c>
      <c r="G35" s="11" t="s">
        <v>0</v>
      </c>
      <c r="H35" s="12">
        <v>200</v>
      </c>
      <c r="I35" s="58">
        <v>2000</v>
      </c>
      <c r="J35" s="58">
        <v>2000</v>
      </c>
    </row>
    <row r="36" spans="1:10" ht="31.5" hidden="1">
      <c r="A36" s="25"/>
      <c r="B36" s="25"/>
      <c r="C36" s="25"/>
      <c r="D36" s="25"/>
      <c r="E36" s="26"/>
      <c r="F36" s="7" t="s">
        <v>86</v>
      </c>
      <c r="G36" s="8" t="s">
        <v>44</v>
      </c>
      <c r="H36" s="12"/>
      <c r="I36" s="58"/>
      <c r="J36" s="58"/>
    </row>
    <row r="37" spans="1:10" ht="31.5" hidden="1">
      <c r="A37" s="25"/>
      <c r="B37" s="25"/>
      <c r="C37" s="25"/>
      <c r="D37" s="25"/>
      <c r="E37" s="26"/>
      <c r="F37" s="10" t="s">
        <v>87</v>
      </c>
      <c r="G37" s="27" t="s">
        <v>88</v>
      </c>
      <c r="H37" s="12"/>
      <c r="I37" s="58">
        <v>0</v>
      </c>
      <c r="J37" s="58">
        <f>J38</f>
        <v>0</v>
      </c>
    </row>
    <row r="38" spans="1:10" ht="31.5" hidden="1">
      <c r="A38" s="25"/>
      <c r="B38" s="25"/>
      <c r="C38" s="25"/>
      <c r="D38" s="25"/>
      <c r="E38" s="26"/>
      <c r="F38" s="10" t="s">
        <v>2</v>
      </c>
      <c r="G38" s="11"/>
      <c r="H38" s="12">
        <v>200</v>
      </c>
      <c r="I38" s="58">
        <v>0</v>
      </c>
      <c r="J38" s="58">
        <v>0</v>
      </c>
    </row>
    <row r="39" spans="1:10" ht="35.25" customHeight="1">
      <c r="A39" s="66" t="s">
        <v>42</v>
      </c>
      <c r="B39" s="66"/>
      <c r="C39" s="66"/>
      <c r="D39" s="66"/>
      <c r="E39" s="67"/>
      <c r="F39" s="4" t="s">
        <v>139</v>
      </c>
      <c r="G39" s="5" t="s">
        <v>41</v>
      </c>
      <c r="H39" s="6" t="s">
        <v>0</v>
      </c>
      <c r="I39" s="56">
        <f>I40</f>
        <v>965000</v>
      </c>
      <c r="J39" s="56">
        <f>J40</f>
        <v>965000</v>
      </c>
    </row>
    <row r="40" spans="1:10" ht="47.25">
      <c r="A40" s="69" t="s">
        <v>40</v>
      </c>
      <c r="B40" s="69"/>
      <c r="C40" s="69"/>
      <c r="D40" s="69"/>
      <c r="E40" s="70"/>
      <c r="F40" s="7" t="s">
        <v>140</v>
      </c>
      <c r="G40" s="8" t="s">
        <v>39</v>
      </c>
      <c r="H40" s="9" t="s">
        <v>0</v>
      </c>
      <c r="I40" s="57">
        <f>I41</f>
        <v>965000</v>
      </c>
      <c r="J40" s="57">
        <f>J41</f>
        <v>965000</v>
      </c>
    </row>
    <row r="41" spans="1:10" ht="51.75" customHeight="1">
      <c r="A41" s="71" t="s">
        <v>38</v>
      </c>
      <c r="B41" s="71"/>
      <c r="C41" s="71"/>
      <c r="D41" s="71"/>
      <c r="E41" s="72"/>
      <c r="F41" s="10" t="s">
        <v>141</v>
      </c>
      <c r="G41" s="63" t="s">
        <v>107</v>
      </c>
      <c r="H41" s="12" t="s">
        <v>0</v>
      </c>
      <c r="I41" s="58">
        <f>I42+I43</f>
        <v>965000</v>
      </c>
      <c r="J41" s="58">
        <f>J42+J43</f>
        <v>965000</v>
      </c>
    </row>
    <row r="42" spans="1:10" ht="31.5">
      <c r="A42" s="71">
        <v>600</v>
      </c>
      <c r="B42" s="71"/>
      <c r="C42" s="71"/>
      <c r="D42" s="71"/>
      <c r="E42" s="72"/>
      <c r="F42" s="10" t="s">
        <v>2</v>
      </c>
      <c r="G42" s="11" t="s">
        <v>0</v>
      </c>
      <c r="H42" s="12">
        <v>200</v>
      </c>
      <c r="I42" s="58">
        <v>965000</v>
      </c>
      <c r="J42" s="58">
        <v>965000</v>
      </c>
    </row>
    <row r="43" spans="1:10" ht="15.75">
      <c r="A43" s="75">
        <v>800</v>
      </c>
      <c r="B43" s="75"/>
      <c r="C43" s="75"/>
      <c r="D43" s="75"/>
      <c r="E43" s="76"/>
      <c r="F43" s="10" t="s">
        <v>5</v>
      </c>
      <c r="G43" s="11" t="s">
        <v>0</v>
      </c>
      <c r="H43" s="12">
        <v>500</v>
      </c>
      <c r="I43" s="58">
        <v>0</v>
      </c>
      <c r="J43" s="58">
        <v>0</v>
      </c>
    </row>
    <row r="44" spans="1:10" ht="53.25" customHeight="1">
      <c r="A44" s="25"/>
      <c r="B44" s="25"/>
      <c r="C44" s="25"/>
      <c r="D44" s="25"/>
      <c r="E44" s="26"/>
      <c r="F44" s="4" t="s">
        <v>142</v>
      </c>
      <c r="G44" s="5" t="s">
        <v>89</v>
      </c>
      <c r="H44" s="12"/>
      <c r="I44" s="56">
        <f>I45</f>
        <v>180000</v>
      </c>
      <c r="J44" s="56">
        <f>J45</f>
        <v>180000</v>
      </c>
    </row>
    <row r="45" spans="1:10" ht="51" customHeight="1">
      <c r="A45" s="25"/>
      <c r="B45" s="25"/>
      <c r="C45" s="25"/>
      <c r="D45" s="25"/>
      <c r="E45" s="26"/>
      <c r="F45" s="46" t="s">
        <v>143</v>
      </c>
      <c r="G45" s="8" t="s">
        <v>90</v>
      </c>
      <c r="H45" s="51"/>
      <c r="I45" s="54">
        <f>I46</f>
        <v>180000</v>
      </c>
      <c r="J45" s="54">
        <f>J46</f>
        <v>180000</v>
      </c>
    </row>
    <row r="46" spans="1:10" ht="48" customHeight="1">
      <c r="A46" s="25"/>
      <c r="B46" s="25"/>
      <c r="C46" s="25"/>
      <c r="D46" s="25"/>
      <c r="E46" s="26"/>
      <c r="F46" s="49" t="s">
        <v>144</v>
      </c>
      <c r="G46" s="63" t="s">
        <v>108</v>
      </c>
      <c r="H46" s="51"/>
      <c r="I46" s="55">
        <f>I47+I48</f>
        <v>180000</v>
      </c>
      <c r="J46" s="55">
        <f>J47+J48</f>
        <v>180000</v>
      </c>
    </row>
    <row r="47" spans="1:10" ht="36.75" customHeight="1">
      <c r="A47" s="25"/>
      <c r="B47" s="25"/>
      <c r="C47" s="25"/>
      <c r="D47" s="25"/>
      <c r="E47" s="26"/>
      <c r="F47" s="49" t="s">
        <v>2</v>
      </c>
      <c r="G47" s="11"/>
      <c r="H47" s="51">
        <v>200</v>
      </c>
      <c r="I47" s="55">
        <v>180000</v>
      </c>
      <c r="J47" s="55">
        <v>180000</v>
      </c>
    </row>
    <row r="48" spans="1:10" ht="52.5" customHeight="1" hidden="1">
      <c r="A48" s="26"/>
      <c r="B48" s="52"/>
      <c r="C48" s="52"/>
      <c r="D48" s="52"/>
      <c r="E48" s="52"/>
      <c r="F48" s="10" t="s">
        <v>1</v>
      </c>
      <c r="G48" s="11"/>
      <c r="H48" s="51">
        <v>800</v>
      </c>
      <c r="I48" s="55">
        <v>0</v>
      </c>
      <c r="J48" s="55">
        <v>0</v>
      </c>
    </row>
    <row r="49" spans="1:10" ht="49.5" customHeight="1">
      <c r="A49" s="94" t="s">
        <v>37</v>
      </c>
      <c r="B49" s="95"/>
      <c r="C49" s="95"/>
      <c r="D49" s="95"/>
      <c r="E49" s="96"/>
      <c r="F49" s="4" t="s">
        <v>147</v>
      </c>
      <c r="G49" s="5" t="s">
        <v>36</v>
      </c>
      <c r="H49" s="6" t="s">
        <v>0</v>
      </c>
      <c r="I49" s="56">
        <f aca="true" t="shared" si="1" ref="I49:J51">I50</f>
        <v>50000</v>
      </c>
      <c r="J49" s="56">
        <f t="shared" si="1"/>
        <v>50000</v>
      </c>
    </row>
    <row r="50" spans="1:10" ht="48" customHeight="1">
      <c r="A50" s="99" t="s">
        <v>35</v>
      </c>
      <c r="B50" s="100"/>
      <c r="C50" s="100"/>
      <c r="D50" s="100"/>
      <c r="E50" s="101"/>
      <c r="F50" s="7" t="s">
        <v>145</v>
      </c>
      <c r="G50" s="8" t="s">
        <v>34</v>
      </c>
      <c r="H50" s="9" t="s">
        <v>0</v>
      </c>
      <c r="I50" s="57">
        <f t="shared" si="1"/>
        <v>50000</v>
      </c>
      <c r="J50" s="57">
        <f t="shared" si="1"/>
        <v>50000</v>
      </c>
    </row>
    <row r="51" spans="1:10" ht="49.5" customHeight="1">
      <c r="A51" s="71" t="s">
        <v>33</v>
      </c>
      <c r="B51" s="71"/>
      <c r="C51" s="71"/>
      <c r="D51" s="71"/>
      <c r="E51" s="72"/>
      <c r="F51" s="10" t="s">
        <v>146</v>
      </c>
      <c r="G51" s="63" t="s">
        <v>109</v>
      </c>
      <c r="H51" s="12" t="s">
        <v>0</v>
      </c>
      <c r="I51" s="58">
        <f t="shared" si="1"/>
        <v>50000</v>
      </c>
      <c r="J51" s="58">
        <f t="shared" si="1"/>
        <v>50000</v>
      </c>
    </row>
    <row r="52" spans="1:10" ht="31.5">
      <c r="A52" s="75">
        <v>600</v>
      </c>
      <c r="B52" s="75"/>
      <c r="C52" s="75"/>
      <c r="D52" s="75"/>
      <c r="E52" s="76"/>
      <c r="F52" s="10" t="s">
        <v>2</v>
      </c>
      <c r="G52" s="11" t="s">
        <v>0</v>
      </c>
      <c r="H52" s="12">
        <v>200</v>
      </c>
      <c r="I52" s="58">
        <v>50000</v>
      </c>
      <c r="J52" s="58">
        <v>50000</v>
      </c>
    </row>
    <row r="53" spans="1:10" ht="50.25" customHeight="1">
      <c r="A53" s="97" t="s">
        <v>32</v>
      </c>
      <c r="B53" s="97"/>
      <c r="C53" s="97"/>
      <c r="D53" s="97"/>
      <c r="E53" s="98"/>
      <c r="F53" s="42" t="s">
        <v>148</v>
      </c>
      <c r="G53" s="43" t="s">
        <v>31</v>
      </c>
      <c r="H53" s="44" t="s">
        <v>0</v>
      </c>
      <c r="I53" s="53">
        <f>I54+I57+I63</f>
        <v>1108000</v>
      </c>
      <c r="J53" s="53">
        <f>J54+J57+J63</f>
        <v>1158000</v>
      </c>
    </row>
    <row r="54" spans="1:10" ht="50.25" customHeight="1">
      <c r="A54" s="88" t="s">
        <v>30</v>
      </c>
      <c r="B54" s="88"/>
      <c r="C54" s="88"/>
      <c r="D54" s="88"/>
      <c r="E54" s="89"/>
      <c r="F54" s="46" t="s">
        <v>149</v>
      </c>
      <c r="G54" s="47" t="s">
        <v>116</v>
      </c>
      <c r="H54" s="48" t="s">
        <v>0</v>
      </c>
      <c r="I54" s="54">
        <f>I55</f>
        <v>400000</v>
      </c>
      <c r="J54" s="54">
        <f>J55</f>
        <v>400000</v>
      </c>
    </row>
    <row r="55" spans="1:10" ht="63">
      <c r="A55" s="92" t="s">
        <v>28</v>
      </c>
      <c r="B55" s="92"/>
      <c r="C55" s="92"/>
      <c r="D55" s="92"/>
      <c r="E55" s="93"/>
      <c r="F55" s="49" t="s">
        <v>150</v>
      </c>
      <c r="G55" s="63" t="s">
        <v>117</v>
      </c>
      <c r="H55" s="51" t="s">
        <v>0</v>
      </c>
      <c r="I55" s="55">
        <f>I56</f>
        <v>400000</v>
      </c>
      <c r="J55" s="55">
        <f>J56</f>
        <v>400000</v>
      </c>
    </row>
    <row r="56" spans="1:10" ht="31.5">
      <c r="A56" s="86">
        <v>500</v>
      </c>
      <c r="B56" s="86"/>
      <c r="C56" s="86"/>
      <c r="D56" s="86"/>
      <c r="E56" s="87"/>
      <c r="F56" s="49" t="s">
        <v>2</v>
      </c>
      <c r="G56" s="50" t="s">
        <v>0</v>
      </c>
      <c r="H56" s="51">
        <v>200</v>
      </c>
      <c r="I56" s="55">
        <v>400000</v>
      </c>
      <c r="J56" s="55">
        <v>400000</v>
      </c>
    </row>
    <row r="57" spans="1:10" ht="51.75" customHeight="1">
      <c r="A57" s="90" t="s">
        <v>27</v>
      </c>
      <c r="B57" s="90"/>
      <c r="C57" s="90"/>
      <c r="D57" s="90"/>
      <c r="E57" s="91"/>
      <c r="F57" s="46" t="s">
        <v>151</v>
      </c>
      <c r="G57" s="47" t="s">
        <v>29</v>
      </c>
      <c r="H57" s="48" t="s">
        <v>0</v>
      </c>
      <c r="I57" s="54">
        <f>I58+I61</f>
        <v>523000</v>
      </c>
      <c r="J57" s="54">
        <f>J58+J61</f>
        <v>573000</v>
      </c>
    </row>
    <row r="58" spans="1:10" ht="51.75" customHeight="1">
      <c r="A58" s="84" t="s">
        <v>26</v>
      </c>
      <c r="B58" s="84"/>
      <c r="C58" s="84"/>
      <c r="D58" s="84"/>
      <c r="E58" s="85"/>
      <c r="F58" s="49" t="s">
        <v>152</v>
      </c>
      <c r="G58" s="63" t="s">
        <v>110</v>
      </c>
      <c r="H58" s="51" t="s">
        <v>0</v>
      </c>
      <c r="I58" s="55">
        <f>I59+I60</f>
        <v>523000</v>
      </c>
      <c r="J58" s="55">
        <f>J59+J60</f>
        <v>523000</v>
      </c>
    </row>
    <row r="59" spans="1:10" ht="31.5">
      <c r="A59" s="84">
        <v>200</v>
      </c>
      <c r="B59" s="84"/>
      <c r="C59" s="84"/>
      <c r="D59" s="84"/>
      <c r="E59" s="85"/>
      <c r="F59" s="49" t="s">
        <v>2</v>
      </c>
      <c r="G59" s="50" t="s">
        <v>0</v>
      </c>
      <c r="H59" s="51">
        <v>200</v>
      </c>
      <c r="I59" s="55">
        <v>523000</v>
      </c>
      <c r="J59" s="55">
        <v>523000</v>
      </c>
    </row>
    <row r="60" spans="1:10" ht="15.75" hidden="1">
      <c r="A60" s="82">
        <v>800</v>
      </c>
      <c r="B60" s="82"/>
      <c r="C60" s="82"/>
      <c r="D60" s="82"/>
      <c r="E60" s="83"/>
      <c r="F60" s="49" t="s">
        <v>1</v>
      </c>
      <c r="G60" s="50" t="s">
        <v>0</v>
      </c>
      <c r="H60" s="51">
        <v>800</v>
      </c>
      <c r="I60" s="55">
        <v>0</v>
      </c>
      <c r="J60" s="55">
        <v>0</v>
      </c>
    </row>
    <row r="61" spans="1:10" ht="47.25">
      <c r="A61" s="31"/>
      <c r="B61" s="31"/>
      <c r="C61" s="31"/>
      <c r="D61" s="31"/>
      <c r="E61" s="32"/>
      <c r="F61" s="7" t="s">
        <v>115</v>
      </c>
      <c r="G61" s="11" t="s">
        <v>100</v>
      </c>
      <c r="H61" s="51"/>
      <c r="I61" s="55">
        <f>I62</f>
        <v>0</v>
      </c>
      <c r="J61" s="55">
        <f>J62</f>
        <v>50000</v>
      </c>
    </row>
    <row r="62" spans="1:10" ht="31.5">
      <c r="A62" s="31"/>
      <c r="B62" s="31"/>
      <c r="C62" s="31"/>
      <c r="D62" s="31"/>
      <c r="E62" s="32"/>
      <c r="F62" s="49" t="s">
        <v>2</v>
      </c>
      <c r="G62" s="50" t="s">
        <v>0</v>
      </c>
      <c r="H62" s="51">
        <v>200</v>
      </c>
      <c r="I62" s="55">
        <v>0</v>
      </c>
      <c r="J62" s="55">
        <v>50000</v>
      </c>
    </row>
    <row r="63" spans="1:10" ht="47.25">
      <c r="A63" s="31"/>
      <c r="B63" s="31"/>
      <c r="C63" s="31"/>
      <c r="D63" s="31"/>
      <c r="E63" s="32"/>
      <c r="F63" s="46" t="s">
        <v>153</v>
      </c>
      <c r="G63" s="63" t="s">
        <v>111</v>
      </c>
      <c r="H63" s="48"/>
      <c r="I63" s="55">
        <f>I64</f>
        <v>185000</v>
      </c>
      <c r="J63" s="55">
        <f>J64</f>
        <v>185000</v>
      </c>
    </row>
    <row r="64" spans="1:10" ht="15.75">
      <c r="A64" s="31"/>
      <c r="B64" s="31"/>
      <c r="C64" s="31"/>
      <c r="D64" s="31"/>
      <c r="E64" s="32"/>
      <c r="F64" s="49" t="s">
        <v>1</v>
      </c>
      <c r="G64" s="50"/>
      <c r="H64" s="51">
        <v>200</v>
      </c>
      <c r="I64" s="55">
        <v>185000</v>
      </c>
      <c r="J64" s="55">
        <v>185000</v>
      </c>
    </row>
    <row r="65" spans="1:10" ht="48" customHeight="1">
      <c r="A65" s="66" t="s">
        <v>25</v>
      </c>
      <c r="B65" s="66"/>
      <c r="C65" s="66"/>
      <c r="D65" s="66"/>
      <c r="E65" s="67"/>
      <c r="F65" s="4" t="s">
        <v>154</v>
      </c>
      <c r="G65" s="5" t="s">
        <v>24</v>
      </c>
      <c r="H65" s="6" t="s">
        <v>0</v>
      </c>
      <c r="I65" s="56">
        <f aca="true" t="shared" si="2" ref="I65:J67">I66</f>
        <v>3000</v>
      </c>
      <c r="J65" s="56">
        <f t="shared" si="2"/>
        <v>3000</v>
      </c>
    </row>
    <row r="66" spans="1:10" ht="63">
      <c r="A66" s="69" t="s">
        <v>23</v>
      </c>
      <c r="B66" s="69"/>
      <c r="C66" s="69"/>
      <c r="D66" s="69"/>
      <c r="E66" s="70"/>
      <c r="F66" s="7" t="s">
        <v>155</v>
      </c>
      <c r="G66" s="8" t="s">
        <v>22</v>
      </c>
      <c r="H66" s="9" t="s">
        <v>0</v>
      </c>
      <c r="I66" s="57">
        <f t="shared" si="2"/>
        <v>3000</v>
      </c>
      <c r="J66" s="57">
        <f t="shared" si="2"/>
        <v>3000</v>
      </c>
    </row>
    <row r="67" spans="1:10" ht="66.75" customHeight="1">
      <c r="A67" s="71" t="s">
        <v>21</v>
      </c>
      <c r="B67" s="71"/>
      <c r="C67" s="71"/>
      <c r="D67" s="71"/>
      <c r="E67" s="72"/>
      <c r="F67" s="10" t="s">
        <v>156</v>
      </c>
      <c r="G67" s="63" t="s">
        <v>112</v>
      </c>
      <c r="H67" s="12" t="s">
        <v>0</v>
      </c>
      <c r="I67" s="58">
        <f t="shared" si="2"/>
        <v>3000</v>
      </c>
      <c r="J67" s="58">
        <f t="shared" si="2"/>
        <v>3000</v>
      </c>
    </row>
    <row r="68" spans="1:10" ht="31.5">
      <c r="A68" s="75">
        <v>800</v>
      </c>
      <c r="B68" s="75"/>
      <c r="C68" s="75"/>
      <c r="D68" s="75"/>
      <c r="E68" s="76"/>
      <c r="F68" s="10" t="s">
        <v>2</v>
      </c>
      <c r="G68" s="11" t="s">
        <v>0</v>
      </c>
      <c r="H68" s="12">
        <v>200</v>
      </c>
      <c r="I68" s="58">
        <v>3000</v>
      </c>
      <c r="J68" s="58">
        <v>3000</v>
      </c>
    </row>
    <row r="69" spans="1:10" ht="47.25">
      <c r="A69" s="25"/>
      <c r="B69" s="25"/>
      <c r="C69" s="25"/>
      <c r="D69" s="25"/>
      <c r="E69" s="26"/>
      <c r="F69" s="4" t="s">
        <v>157</v>
      </c>
      <c r="G69" s="5" t="s">
        <v>164</v>
      </c>
      <c r="H69" s="12"/>
      <c r="I69" s="56">
        <f>I70+I73</f>
        <v>55000</v>
      </c>
      <c r="J69" s="56">
        <f>J70+J73</f>
        <v>55000</v>
      </c>
    </row>
    <row r="70" spans="1:10" ht="47.25">
      <c r="A70" s="25"/>
      <c r="B70" s="25"/>
      <c r="C70" s="25"/>
      <c r="D70" s="25"/>
      <c r="E70" s="26"/>
      <c r="F70" s="7" t="s">
        <v>158</v>
      </c>
      <c r="G70" s="8" t="s">
        <v>163</v>
      </c>
      <c r="H70" s="12"/>
      <c r="I70" s="57">
        <f>I71</f>
        <v>30000</v>
      </c>
      <c r="J70" s="57">
        <f>J71</f>
        <v>30000</v>
      </c>
    </row>
    <row r="71" spans="1:10" ht="47.25">
      <c r="A71" s="25"/>
      <c r="B71" s="25"/>
      <c r="C71" s="25"/>
      <c r="D71" s="25"/>
      <c r="E71" s="26"/>
      <c r="F71" s="49" t="s">
        <v>161</v>
      </c>
      <c r="G71" s="63" t="s">
        <v>162</v>
      </c>
      <c r="H71" s="12"/>
      <c r="I71" s="58">
        <f>I72</f>
        <v>30000</v>
      </c>
      <c r="J71" s="58">
        <f>J72</f>
        <v>30000</v>
      </c>
    </row>
    <row r="72" spans="1:10" ht="34.5" customHeight="1">
      <c r="A72" s="25"/>
      <c r="B72" s="25"/>
      <c r="C72" s="25"/>
      <c r="D72" s="25"/>
      <c r="E72" s="26"/>
      <c r="F72" s="10" t="s">
        <v>2</v>
      </c>
      <c r="G72" s="11"/>
      <c r="H72" s="12">
        <v>200</v>
      </c>
      <c r="I72" s="58">
        <v>30000</v>
      </c>
      <c r="J72" s="58">
        <v>30000</v>
      </c>
    </row>
    <row r="73" spans="1:10" ht="47.25">
      <c r="A73" s="25"/>
      <c r="B73" s="25"/>
      <c r="C73" s="25"/>
      <c r="D73" s="25"/>
      <c r="E73" s="26"/>
      <c r="F73" s="7" t="s">
        <v>165</v>
      </c>
      <c r="G73" s="8" t="s">
        <v>168</v>
      </c>
      <c r="H73" s="12"/>
      <c r="I73" s="57">
        <f>I74</f>
        <v>25000</v>
      </c>
      <c r="J73" s="57">
        <f>J74</f>
        <v>25000</v>
      </c>
    </row>
    <row r="74" spans="1:10" ht="63">
      <c r="A74" s="25"/>
      <c r="B74" s="25"/>
      <c r="C74" s="25"/>
      <c r="D74" s="25"/>
      <c r="E74" s="26"/>
      <c r="F74" s="49" t="s">
        <v>166</v>
      </c>
      <c r="G74" s="63" t="s">
        <v>167</v>
      </c>
      <c r="H74" s="12"/>
      <c r="I74" s="58">
        <f>I75</f>
        <v>25000</v>
      </c>
      <c r="J74" s="58">
        <f>J75</f>
        <v>25000</v>
      </c>
    </row>
    <row r="75" spans="1:10" ht="35.25" customHeight="1">
      <c r="A75" s="25"/>
      <c r="B75" s="25"/>
      <c r="C75" s="25"/>
      <c r="D75" s="25"/>
      <c r="E75" s="26"/>
      <c r="F75" s="10" t="s">
        <v>2</v>
      </c>
      <c r="G75" s="11"/>
      <c r="H75" s="12">
        <v>200</v>
      </c>
      <c r="I75" s="58">
        <v>25000</v>
      </c>
      <c r="J75" s="58">
        <v>25000</v>
      </c>
    </row>
    <row r="76" spans="1:10" ht="54" customHeight="1">
      <c r="A76" s="66" t="s">
        <v>20</v>
      </c>
      <c r="B76" s="66"/>
      <c r="C76" s="66"/>
      <c r="D76" s="66"/>
      <c r="E76" s="67"/>
      <c r="F76" s="4" t="s">
        <v>169</v>
      </c>
      <c r="G76" s="5" t="s">
        <v>19</v>
      </c>
      <c r="H76" s="6" t="s">
        <v>0</v>
      </c>
      <c r="I76" s="56">
        <f aca="true" t="shared" si="3" ref="I76:J78">I77</f>
        <v>1700000</v>
      </c>
      <c r="J76" s="56">
        <f t="shared" si="3"/>
        <v>1376000</v>
      </c>
    </row>
    <row r="77" spans="1:10" ht="64.5" customHeight="1">
      <c r="A77" s="69" t="s">
        <v>18</v>
      </c>
      <c r="B77" s="69"/>
      <c r="C77" s="69"/>
      <c r="D77" s="69"/>
      <c r="E77" s="70"/>
      <c r="F77" s="7" t="s">
        <v>170</v>
      </c>
      <c r="G77" s="8" t="s">
        <v>17</v>
      </c>
      <c r="H77" s="9" t="s">
        <v>0</v>
      </c>
      <c r="I77" s="57">
        <f t="shared" si="3"/>
        <v>1700000</v>
      </c>
      <c r="J77" s="57">
        <f t="shared" si="3"/>
        <v>1376000</v>
      </c>
    </row>
    <row r="78" spans="1:10" ht="54" customHeight="1">
      <c r="A78" s="71" t="s">
        <v>16</v>
      </c>
      <c r="B78" s="71"/>
      <c r="C78" s="71"/>
      <c r="D78" s="71"/>
      <c r="E78" s="72"/>
      <c r="F78" s="10" t="s">
        <v>171</v>
      </c>
      <c r="G78" s="63" t="s">
        <v>113</v>
      </c>
      <c r="H78" s="12" t="s">
        <v>0</v>
      </c>
      <c r="I78" s="58">
        <f t="shared" si="3"/>
        <v>1700000</v>
      </c>
      <c r="J78" s="58">
        <f t="shared" si="3"/>
        <v>1376000</v>
      </c>
    </row>
    <row r="79" spans="1:10" ht="31.5">
      <c r="A79" s="71">
        <v>200</v>
      </c>
      <c r="B79" s="71"/>
      <c r="C79" s="71"/>
      <c r="D79" s="71"/>
      <c r="E79" s="72"/>
      <c r="F79" s="10" t="s">
        <v>2</v>
      </c>
      <c r="G79" s="11" t="s">
        <v>0</v>
      </c>
      <c r="H79" s="12">
        <v>200</v>
      </c>
      <c r="I79" s="58">
        <v>1700000</v>
      </c>
      <c r="J79" s="58">
        <v>1376000</v>
      </c>
    </row>
    <row r="80" spans="1:10" ht="47.25">
      <c r="A80" s="25"/>
      <c r="B80" s="25"/>
      <c r="C80" s="25"/>
      <c r="D80" s="25"/>
      <c r="E80" s="26"/>
      <c r="F80" s="4" t="s">
        <v>174</v>
      </c>
      <c r="G80" s="5" t="s">
        <v>177</v>
      </c>
      <c r="H80" s="12"/>
      <c r="I80" s="56">
        <f>I81</f>
        <v>2469000</v>
      </c>
      <c r="J80" s="56">
        <f>J81</f>
        <v>2469000</v>
      </c>
    </row>
    <row r="81" spans="1:10" ht="47.25">
      <c r="A81" s="25"/>
      <c r="B81" s="25"/>
      <c r="C81" s="25"/>
      <c r="D81" s="25"/>
      <c r="E81" s="26"/>
      <c r="F81" s="7" t="s">
        <v>175</v>
      </c>
      <c r="G81" s="8" t="s">
        <v>180</v>
      </c>
      <c r="H81" s="12"/>
      <c r="I81" s="58">
        <f>I82</f>
        <v>2469000</v>
      </c>
      <c r="J81" s="58">
        <f>J82</f>
        <v>2469000</v>
      </c>
    </row>
    <row r="82" spans="1:10" ht="47.25">
      <c r="A82" s="25"/>
      <c r="B82" s="25"/>
      <c r="C82" s="25"/>
      <c r="D82" s="25"/>
      <c r="E82" s="26"/>
      <c r="F82" s="10" t="s">
        <v>176</v>
      </c>
      <c r="G82" s="63" t="s">
        <v>181</v>
      </c>
      <c r="H82" s="12"/>
      <c r="I82" s="58">
        <f>I84+I83</f>
        <v>2469000</v>
      </c>
      <c r="J82" s="58">
        <f>J84+J83</f>
        <v>2469000</v>
      </c>
    </row>
    <row r="83" spans="1:10" ht="31.5">
      <c r="A83" s="25"/>
      <c r="B83" s="25"/>
      <c r="C83" s="25"/>
      <c r="D83" s="25"/>
      <c r="E83" s="26"/>
      <c r="F83" s="10" t="s">
        <v>2</v>
      </c>
      <c r="G83" s="11"/>
      <c r="H83" s="12">
        <v>200</v>
      </c>
      <c r="I83" s="58">
        <v>2457000</v>
      </c>
      <c r="J83" s="58">
        <v>2457000</v>
      </c>
    </row>
    <row r="84" spans="1:10" ht="15.75">
      <c r="A84" s="25"/>
      <c r="B84" s="25"/>
      <c r="C84" s="25"/>
      <c r="D84" s="25"/>
      <c r="E84" s="26"/>
      <c r="F84" s="10" t="s">
        <v>1</v>
      </c>
      <c r="G84" s="11"/>
      <c r="H84" s="12">
        <v>800</v>
      </c>
      <c r="I84" s="58">
        <v>12000</v>
      </c>
      <c r="J84" s="58">
        <v>12000</v>
      </c>
    </row>
    <row r="85" spans="1:10" ht="15.75">
      <c r="A85" s="66" t="s">
        <v>14</v>
      </c>
      <c r="B85" s="66"/>
      <c r="C85" s="66"/>
      <c r="D85" s="66"/>
      <c r="E85" s="67"/>
      <c r="F85" s="4" t="s">
        <v>13</v>
      </c>
      <c r="G85" s="5" t="s">
        <v>12</v>
      </c>
      <c r="H85" s="6" t="s">
        <v>0</v>
      </c>
      <c r="I85" s="56">
        <f>I86</f>
        <v>5682550</v>
      </c>
      <c r="J85" s="56">
        <f>J86</f>
        <v>5675500</v>
      </c>
    </row>
    <row r="86" spans="1:10" ht="15.75">
      <c r="A86" s="69" t="s">
        <v>14</v>
      </c>
      <c r="B86" s="69"/>
      <c r="C86" s="69"/>
      <c r="D86" s="69"/>
      <c r="E86" s="70"/>
      <c r="F86" s="7" t="s">
        <v>13</v>
      </c>
      <c r="G86" s="8" t="s">
        <v>12</v>
      </c>
      <c r="H86" s="9" t="s">
        <v>0</v>
      </c>
      <c r="I86" s="57">
        <f>I87+I89+I96+I98+I94</f>
        <v>5682550</v>
      </c>
      <c r="J86" s="57">
        <f>J87+J89+J96+J98+J94</f>
        <v>5675500</v>
      </c>
    </row>
    <row r="87" spans="1:10" ht="15.75">
      <c r="A87" s="71" t="s">
        <v>11</v>
      </c>
      <c r="B87" s="71"/>
      <c r="C87" s="71"/>
      <c r="D87" s="71"/>
      <c r="E87" s="72"/>
      <c r="F87" s="10" t="s">
        <v>78</v>
      </c>
      <c r="G87" s="11" t="s">
        <v>91</v>
      </c>
      <c r="H87" s="12" t="s">
        <v>0</v>
      </c>
      <c r="I87" s="58">
        <f>I88</f>
        <v>853000</v>
      </c>
      <c r="J87" s="58">
        <f>J88</f>
        <v>853000</v>
      </c>
    </row>
    <row r="88" spans="1:10" ht="66" customHeight="1">
      <c r="A88" s="75">
        <v>500</v>
      </c>
      <c r="B88" s="75"/>
      <c r="C88" s="75"/>
      <c r="D88" s="75"/>
      <c r="E88" s="76"/>
      <c r="F88" s="10" t="s">
        <v>3</v>
      </c>
      <c r="G88" s="11" t="s">
        <v>0</v>
      </c>
      <c r="H88" s="12">
        <v>100</v>
      </c>
      <c r="I88" s="58">
        <v>853000</v>
      </c>
      <c r="J88" s="58">
        <v>853000</v>
      </c>
    </row>
    <row r="89" spans="1:10" ht="15.75">
      <c r="A89" s="73" t="s">
        <v>10</v>
      </c>
      <c r="B89" s="73"/>
      <c r="C89" s="73"/>
      <c r="D89" s="73"/>
      <c r="E89" s="74"/>
      <c r="F89" s="10" t="s">
        <v>6</v>
      </c>
      <c r="G89" s="11" t="s">
        <v>92</v>
      </c>
      <c r="H89" s="12" t="s">
        <v>0</v>
      </c>
      <c r="I89" s="58">
        <f>I90+I91+I92</f>
        <v>4598000</v>
      </c>
      <c r="J89" s="58">
        <f>J90+J91+J92</f>
        <v>4598000</v>
      </c>
    </row>
    <row r="90" spans="1:10" ht="65.25" customHeight="1">
      <c r="A90" s="71">
        <v>100</v>
      </c>
      <c r="B90" s="71"/>
      <c r="C90" s="71"/>
      <c r="D90" s="71"/>
      <c r="E90" s="72"/>
      <c r="F90" s="10" t="s">
        <v>3</v>
      </c>
      <c r="G90" s="11" t="s">
        <v>0</v>
      </c>
      <c r="H90" s="12">
        <v>100</v>
      </c>
      <c r="I90" s="58">
        <v>3860000</v>
      </c>
      <c r="J90" s="58">
        <v>3860000</v>
      </c>
    </row>
    <row r="91" spans="1:12" ht="31.5">
      <c r="A91" s="71">
        <v>200</v>
      </c>
      <c r="B91" s="71"/>
      <c r="C91" s="71"/>
      <c r="D91" s="71"/>
      <c r="E91" s="72"/>
      <c r="F91" s="10" t="s">
        <v>2</v>
      </c>
      <c r="G91" s="11" t="s">
        <v>0</v>
      </c>
      <c r="H91" s="12">
        <v>200</v>
      </c>
      <c r="I91" s="58">
        <v>720000</v>
      </c>
      <c r="J91" s="58">
        <v>720000</v>
      </c>
      <c r="L91" t="s">
        <v>184</v>
      </c>
    </row>
    <row r="92" spans="1:10" ht="15.75">
      <c r="A92" s="21"/>
      <c r="B92" s="21"/>
      <c r="C92" s="21"/>
      <c r="D92" s="21"/>
      <c r="E92" s="22"/>
      <c r="F92" s="10" t="s">
        <v>5</v>
      </c>
      <c r="G92" s="11"/>
      <c r="H92" s="12">
        <v>500</v>
      </c>
      <c r="I92" s="58">
        <v>18000</v>
      </c>
      <c r="J92" s="58">
        <v>18000</v>
      </c>
    </row>
    <row r="93" spans="1:10" ht="15.75">
      <c r="A93" s="75">
        <v>800</v>
      </c>
      <c r="B93" s="75"/>
      <c r="C93" s="75"/>
      <c r="D93" s="75"/>
      <c r="E93" s="76"/>
      <c r="F93" s="10" t="s">
        <v>1</v>
      </c>
      <c r="G93" s="11" t="s">
        <v>0</v>
      </c>
      <c r="H93" s="12">
        <v>800</v>
      </c>
      <c r="I93" s="58">
        <v>24000</v>
      </c>
      <c r="J93" s="58">
        <v>24000</v>
      </c>
    </row>
    <row r="94" spans="1:10" ht="52.5" customHeight="1">
      <c r="A94" s="73" t="s">
        <v>9</v>
      </c>
      <c r="B94" s="73"/>
      <c r="C94" s="73"/>
      <c r="D94" s="73"/>
      <c r="E94" s="74"/>
      <c r="F94" s="10" t="s">
        <v>178</v>
      </c>
      <c r="G94" s="11" t="s">
        <v>179</v>
      </c>
      <c r="H94" s="12"/>
      <c r="I94" s="58">
        <f>I95</f>
        <v>0</v>
      </c>
      <c r="J94" s="58">
        <f>J95</f>
        <v>0</v>
      </c>
    </row>
    <row r="95" spans="1:10" ht="16.5" customHeight="1">
      <c r="A95" s="71">
        <v>100</v>
      </c>
      <c r="B95" s="71"/>
      <c r="C95" s="71"/>
      <c r="D95" s="71"/>
      <c r="E95" s="72"/>
      <c r="F95" s="10" t="s">
        <v>5</v>
      </c>
      <c r="G95" s="11"/>
      <c r="H95" s="12">
        <v>500</v>
      </c>
      <c r="I95" s="58">
        <v>0</v>
      </c>
      <c r="J95" s="58">
        <v>0</v>
      </c>
    </row>
    <row r="96" spans="1:10" ht="15.75">
      <c r="A96" s="73" t="s">
        <v>8</v>
      </c>
      <c r="B96" s="73"/>
      <c r="C96" s="73"/>
      <c r="D96" s="73"/>
      <c r="E96" s="74"/>
      <c r="F96" s="10" t="s">
        <v>80</v>
      </c>
      <c r="G96" s="11" t="s">
        <v>94</v>
      </c>
      <c r="H96" s="12" t="s">
        <v>0</v>
      </c>
      <c r="I96" s="58">
        <f>I97</f>
        <v>50000</v>
      </c>
      <c r="J96" s="58">
        <f>J97</f>
        <v>50000</v>
      </c>
    </row>
    <row r="97" spans="1:10" ht="15.75">
      <c r="A97" s="71">
        <v>100</v>
      </c>
      <c r="B97" s="71"/>
      <c r="C97" s="71"/>
      <c r="D97" s="71"/>
      <c r="E97" s="72"/>
      <c r="F97" s="10" t="s">
        <v>1</v>
      </c>
      <c r="G97" s="11" t="s">
        <v>0</v>
      </c>
      <c r="H97" s="12">
        <v>800</v>
      </c>
      <c r="I97" s="58">
        <v>50000</v>
      </c>
      <c r="J97" s="58">
        <v>50000</v>
      </c>
    </row>
    <row r="98" spans="1:10" ht="31.5">
      <c r="A98" s="73" t="s">
        <v>7</v>
      </c>
      <c r="B98" s="73"/>
      <c r="C98" s="73"/>
      <c r="D98" s="73"/>
      <c r="E98" s="74"/>
      <c r="F98" s="10" t="s">
        <v>114</v>
      </c>
      <c r="G98" s="11" t="s">
        <v>101</v>
      </c>
      <c r="H98" s="12" t="s">
        <v>0</v>
      </c>
      <c r="I98" s="58">
        <f>I99</f>
        <v>181550</v>
      </c>
      <c r="J98" s="58">
        <f>J99</f>
        <v>174500</v>
      </c>
    </row>
    <row r="99" spans="1:10" ht="63">
      <c r="A99" s="71">
        <v>100</v>
      </c>
      <c r="B99" s="71"/>
      <c r="C99" s="71"/>
      <c r="D99" s="71"/>
      <c r="E99" s="72"/>
      <c r="F99" s="10" t="s">
        <v>3</v>
      </c>
      <c r="G99" s="11" t="s">
        <v>0</v>
      </c>
      <c r="H99" s="12">
        <v>100</v>
      </c>
      <c r="I99" s="58">
        <v>181550</v>
      </c>
      <c r="J99" s="58">
        <v>174500</v>
      </c>
    </row>
    <row r="100" spans="1:10" ht="15.75">
      <c r="A100" s="19"/>
      <c r="B100" s="19"/>
      <c r="C100" s="19"/>
      <c r="D100" s="19"/>
      <c r="E100" s="20"/>
      <c r="F100" s="2" t="s">
        <v>75</v>
      </c>
      <c r="G100" s="1"/>
      <c r="H100" s="1"/>
      <c r="I100" s="59">
        <f>I10+I14+I19+I39+I49+I53+I65+I76+I85+I29+I44+I69+I80</f>
        <v>13134550</v>
      </c>
      <c r="J100" s="59">
        <f>J10+J14+J19+J39+J49+J53+J65+J76+J85+J29+J44+J69+J80</f>
        <v>12853500</v>
      </c>
    </row>
    <row r="101" spans="1:10" ht="15.75">
      <c r="A101" s="64"/>
      <c r="B101" s="64"/>
      <c r="C101" s="64"/>
      <c r="D101" s="64"/>
      <c r="E101" s="64"/>
      <c r="F101" s="2" t="s">
        <v>118</v>
      </c>
      <c r="G101" s="1"/>
      <c r="H101" s="1"/>
      <c r="I101" s="59">
        <v>371400</v>
      </c>
      <c r="J101" s="59">
        <v>659900</v>
      </c>
    </row>
    <row r="102" spans="1:10" ht="15.75">
      <c r="A102" s="64"/>
      <c r="B102" s="64"/>
      <c r="C102" s="64"/>
      <c r="D102" s="64"/>
      <c r="E102" s="64"/>
      <c r="F102" s="2" t="s">
        <v>119</v>
      </c>
      <c r="G102" s="1"/>
      <c r="H102" s="1"/>
      <c r="I102" s="59">
        <f>I100+I101</f>
        <v>13505950</v>
      </c>
      <c r="J102" s="59">
        <f>J100+J101</f>
        <v>13513400</v>
      </c>
    </row>
    <row r="103" spans="1:9" ht="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">
      <c r="A104" s="23"/>
      <c r="B104" s="23"/>
      <c r="C104" s="23"/>
      <c r="D104" s="23"/>
      <c r="E104" s="23"/>
      <c r="F104" s="24"/>
      <c r="G104" s="65"/>
      <c r="H104" s="65"/>
      <c r="I104" s="65"/>
    </row>
    <row r="105" spans="1:9" ht="15">
      <c r="A105" s="23"/>
      <c r="B105" s="23"/>
      <c r="C105" s="23"/>
      <c r="D105" s="23"/>
      <c r="E105" s="23"/>
      <c r="F105" s="24" t="s">
        <v>96</v>
      </c>
      <c r="G105" s="65"/>
      <c r="H105" s="65"/>
      <c r="I105" s="65"/>
    </row>
    <row r="106" spans="1:10" ht="15">
      <c r="A106" s="23"/>
      <c r="B106" s="23"/>
      <c r="C106" s="23"/>
      <c r="D106" s="23"/>
      <c r="E106" s="23"/>
      <c r="F106" s="24" t="s">
        <v>81</v>
      </c>
      <c r="G106" s="68" t="s">
        <v>95</v>
      </c>
      <c r="H106" s="68"/>
      <c r="I106" s="68"/>
      <c r="J106" s="68"/>
    </row>
    <row r="107" spans="1:9" ht="15">
      <c r="A107" s="23"/>
      <c r="B107" s="23"/>
      <c r="C107" s="23"/>
      <c r="D107" s="23"/>
      <c r="E107" s="23"/>
      <c r="F107" s="24"/>
      <c r="G107" s="65"/>
      <c r="H107" s="65"/>
      <c r="I107" s="65"/>
    </row>
    <row r="108" spans="1:9" ht="15">
      <c r="A108" s="23"/>
      <c r="B108" s="23"/>
      <c r="C108" s="23"/>
      <c r="D108" s="23"/>
      <c r="E108" s="23"/>
      <c r="F108" s="24"/>
      <c r="G108" s="65"/>
      <c r="H108" s="65"/>
      <c r="I108" s="65"/>
    </row>
    <row r="109" spans="1:9" ht="15">
      <c r="A109" s="23"/>
      <c r="B109" s="23"/>
      <c r="C109" s="23"/>
      <c r="D109" s="23"/>
      <c r="E109" s="23"/>
      <c r="F109" s="24"/>
      <c r="G109" s="24"/>
      <c r="H109" s="24"/>
      <c r="I109" s="24"/>
    </row>
    <row r="110" spans="1:9" ht="15">
      <c r="A110" s="23"/>
      <c r="B110" s="23"/>
      <c r="C110" s="23"/>
      <c r="D110" s="23"/>
      <c r="E110" s="23"/>
      <c r="F110" s="24"/>
      <c r="G110" s="24"/>
      <c r="H110" s="24"/>
      <c r="I110" s="24"/>
    </row>
    <row r="111" spans="1:9" ht="15">
      <c r="A111" s="23"/>
      <c r="B111" s="23"/>
      <c r="C111" s="23"/>
      <c r="D111" s="23"/>
      <c r="E111" s="23"/>
      <c r="F111" s="24"/>
      <c r="G111" s="24"/>
      <c r="H111" s="24"/>
      <c r="I111" s="24"/>
    </row>
    <row r="112" spans="1:9" ht="15">
      <c r="A112" s="23"/>
      <c r="B112" s="23"/>
      <c r="C112" s="23"/>
      <c r="D112" s="23"/>
      <c r="E112" s="23"/>
      <c r="F112" s="24"/>
      <c r="G112" s="24"/>
      <c r="H112" s="24"/>
      <c r="I112" s="24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</sheetData>
  <sheetProtection/>
  <mergeCells count="72">
    <mergeCell ref="A33:E33"/>
    <mergeCell ref="A34:E34"/>
    <mergeCell ref="A35:E35"/>
    <mergeCell ref="A28:E28"/>
    <mergeCell ref="A10:E10"/>
    <mergeCell ref="A11:E11"/>
    <mergeCell ref="A12:E12"/>
    <mergeCell ref="A13:E13"/>
    <mergeCell ref="A14:E14"/>
    <mergeCell ref="A15:E15"/>
    <mergeCell ref="A16:E16"/>
    <mergeCell ref="A18:E18"/>
    <mergeCell ref="A19:E19"/>
    <mergeCell ref="A20:E20"/>
    <mergeCell ref="A23:E23"/>
    <mergeCell ref="A21:E21"/>
    <mergeCell ref="A22:E22"/>
    <mergeCell ref="A26:E26"/>
    <mergeCell ref="A27:E27"/>
    <mergeCell ref="A55:E55"/>
    <mergeCell ref="A56:E56"/>
    <mergeCell ref="A54:E54"/>
    <mergeCell ref="A40:E40"/>
    <mergeCell ref="A52:E52"/>
    <mergeCell ref="A53:E53"/>
    <mergeCell ref="A39:E39"/>
    <mergeCell ref="A29:E29"/>
    <mergeCell ref="A24:E24"/>
    <mergeCell ref="A25:E25"/>
    <mergeCell ref="A57:E57"/>
    <mergeCell ref="A58:E58"/>
    <mergeCell ref="A59:E59"/>
    <mergeCell ref="A41:E41"/>
    <mergeCell ref="A42:E42"/>
    <mergeCell ref="A49:E49"/>
    <mergeCell ref="A50:E50"/>
    <mergeCell ref="A51:E51"/>
    <mergeCell ref="A89:E89"/>
    <mergeCell ref="A90:E90"/>
    <mergeCell ref="A91:E91"/>
    <mergeCell ref="A93:E93"/>
    <mergeCell ref="A94:E94"/>
    <mergeCell ref="A43:E43"/>
    <mergeCell ref="A85:E85"/>
    <mergeCell ref="A86:E86"/>
    <mergeCell ref="A87:E87"/>
    <mergeCell ref="A60:E60"/>
    <mergeCell ref="A88:E88"/>
    <mergeCell ref="A65:E65"/>
    <mergeCell ref="A66:E66"/>
    <mergeCell ref="A67:E67"/>
    <mergeCell ref="A68:E68"/>
    <mergeCell ref="A76:E76"/>
    <mergeCell ref="A77:E77"/>
    <mergeCell ref="A78:E78"/>
    <mergeCell ref="A79:E79"/>
    <mergeCell ref="A97:E97"/>
    <mergeCell ref="A98:E98"/>
    <mergeCell ref="A99:E99"/>
    <mergeCell ref="G104:I104"/>
    <mergeCell ref="G105:I105"/>
    <mergeCell ref="A95:E95"/>
    <mergeCell ref="G107:I107"/>
    <mergeCell ref="G108:I108"/>
    <mergeCell ref="G1:J1"/>
    <mergeCell ref="G2:J2"/>
    <mergeCell ref="G3:J3"/>
    <mergeCell ref="G4:J4"/>
    <mergeCell ref="G5:J5"/>
    <mergeCell ref="A7:J7"/>
    <mergeCell ref="G106:J106"/>
    <mergeCell ref="A96:E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2014-12-17T06:00:05Z</cp:lastPrinted>
  <dcterms:created xsi:type="dcterms:W3CDTF">2013-10-18T09:34:20Z</dcterms:created>
  <dcterms:modified xsi:type="dcterms:W3CDTF">2014-12-29T06:25:23Z</dcterms:modified>
  <cp:category/>
  <cp:version/>
  <cp:contentType/>
  <cp:contentStatus/>
</cp:coreProperties>
</file>