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<sst xmlns="http://schemas.openxmlformats.org/spreadsheetml/2006/main" count="139" uniqueCount="124">
  <si>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</si>
  <si>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</si>
  <si>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</si>
  <si>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</si>
  <si>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</si>
  <si>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</si>
  <si>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</si>
  <si>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</si>
  <si>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</si>
  <si>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</si>
  <si>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</si>
  <si>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</si>
  <si>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</si>
  <si>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</si>
  <si>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</si>
  <si>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</si>
  <si>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</si>
  <si>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</si>
  <si>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</si>
  <si>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</si>
  <si>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</si>
  <si>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</si>
  <si>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</si>
  <si>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</si>
  <si>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</si>
  <si>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</si>
  <si>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</si>
  <si>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</si>
  <si>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</si>
  <si>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</si>
  <si>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</si>
  <si>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</si>
  <si>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</si>
  <si>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</si>
  <si>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</si>
  <si>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</si>
  <si>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</si>
  <si>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</si>
  <si>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</si>
  <si>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</si>
  <si>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</si>
  <si>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</si>
  <si>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</si>
  <si>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</si>
  <si>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</si>
  <si>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</si>
  <si>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</si>
  <si>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</si>
  <si>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</si>
  <si>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</si>
  <si>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</si>
  <si>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</si>
  <si>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</si>
  <si>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</si>
  <si>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</si>
  <si>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</si>
  <si>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</si>
  <si>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</si>
  <si>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</si>
  <si>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</si>
  <si>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</si>
  <si>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</si>
  <si>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</si>
  <si>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</si>
  <si>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</si>
  <si>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</si>
  <si>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</si>
  <si>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</si>
  <si>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</si>
  <si>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</si>
  <si>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</si>
  <si>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</si>
  <si>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</si>
  <si>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</si>
  <si>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</si>
  <si>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</si>
  <si>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</si>
  <si>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</si>
  <si>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</si>
  <si>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</si>
  <si>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</si>
  <si>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</si>
  <si>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</si>
  <si>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</si>
  <si>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</si>
  <si>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</si>
  <si>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</si>
  <si>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</si>
  <si>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</si>
  <si>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</si>
  <si>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</si>
  <si>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</si>
  <si>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</si>
  <si>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</si>
  <si>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</si>
  <si>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</si>
  <si>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</si>
  <si>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</si>
  <si>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837 2 02 02999 10 0000 151</t>
  </si>
  <si>
    <t>Прочие субсидии бюджетам поселений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</si>
  <si>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</si>
  <si>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</si>
  <si>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</si>
  <si>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</si>
  <si>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</si>
  <si>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</si>
  <si>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</si>
  <si>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807 1 14 06014 10 0000 430</t>
  </si>
  <si>
    <t>837 2 19 05000 10 0000 151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</si>
  <si>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</si>
  <si>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000 1 11 00000 00 0000 000</t>
  </si>
  <si>
    <t>837 1 11 05000 00 0000 120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</si>
  <si>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</si>
  <si>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</si>
  <si>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</si>
  <si>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</si>
  <si>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</si>
  <si>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</si>
  <si>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</si>
  <si>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послений на реализацию федеральных целевых программ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</si>
  <si>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1 квартал 2016 года в соответствии с классификацией доходов бюджетов Российской Федерации</t>
    </r>
  </si>
  <si>
    <t>План 2016 года</t>
  </si>
  <si>
    <t>Факт           2016 года</t>
  </si>
  <si>
    <t>Приложение №1 к  Постановлению администрации Пречистенского сельского поселения Ярославской области от 13.04.2016 г. №58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</si>
</sst>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0.0"/>
    <numFmt numFmtId="166" formatCode="#,##0.00[$руб.-419];[Red]&quot;-&quot;#,##0.00[$руб.-419]"/>
    <numFmt numFmtId="167" formatCode="#,##0.0"/>
  </numFmts>
  <fonts count="78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66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65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65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65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4">
      <selection activeCell="C5" sqref="C5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6"/>
      <c r="B1" s="76"/>
      <c r="C1" s="76"/>
      <c r="D1" s="1"/>
      <c r="E1" s="1"/>
      <c r="F1" s="2"/>
      <c r="G1" s="2"/>
      <c r="H1" s="2"/>
    </row>
    <row r="2" spans="1:8" ht="15.75" hidden="1">
      <c r="A2" s="76"/>
      <c r="B2" s="76"/>
      <c r="C2" s="76"/>
      <c r="D2" s="1"/>
      <c r="E2" s="1"/>
      <c r="F2" s="2"/>
      <c r="G2" s="2"/>
      <c r="H2" s="2"/>
    </row>
    <row r="3" spans="1:8" ht="15.75" hidden="1">
      <c r="A3" s="76"/>
      <c r="B3" s="76"/>
      <c r="C3" s="76"/>
      <c r="D3" s="3"/>
      <c r="E3" s="3"/>
      <c r="F3" s="2"/>
      <c r="G3" s="2"/>
      <c r="H3" s="2"/>
    </row>
    <row r="4" spans="1:256" ht="69.75" customHeight="1">
      <c r="A4" s="78" t="s">
        <v>120</v>
      </c>
      <c r="B4" s="78"/>
      <c r="C4" s="78"/>
      <c r="D4" s="79" t="s">
        <v>123</v>
      </c>
      <c r="E4" s="7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121</v>
      </c>
      <c r="D7" s="8" t="s">
        <v>122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5646000</v>
      </c>
      <c r="D8" s="52">
        <f>D9+D13+D19+D22+D25+D40+D15+D43</f>
        <v>815314.09</v>
      </c>
      <c r="E8" s="13">
        <f>D8/C8*100</f>
        <v>14.440561282323769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293000</v>
      </c>
      <c r="D9" s="52">
        <f>D10</f>
        <v>60148.09</v>
      </c>
      <c r="E9" s="13">
        <f>D9/C9*100</f>
        <v>20.528358361774742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293000</v>
      </c>
      <c r="D10" s="54">
        <v>60148.09</v>
      </c>
      <c r="E10" s="13">
        <f>D10/C10*100</f>
        <v>20.528358361774742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95</v>
      </c>
      <c r="B13" s="69" t="s">
        <v>94</v>
      </c>
      <c r="C13" s="52">
        <f>C14</f>
        <v>1450000</v>
      </c>
      <c r="D13" s="52">
        <f>D14</f>
        <v>363366.63</v>
      </c>
      <c r="E13" s="13">
        <f>D13/C13*100</f>
        <v>25.0597675862069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92</v>
      </c>
      <c r="B14" s="65" t="s">
        <v>93</v>
      </c>
      <c r="C14" s="60">
        <v>1450000</v>
      </c>
      <c r="D14" s="60">
        <v>363366.63</v>
      </c>
      <c r="E14" s="13">
        <f>D14/C14*100</f>
        <v>25.0597675862069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2000</v>
      </c>
      <c r="D15" s="52">
        <f>D16</f>
        <v>0</v>
      </c>
      <c r="E15" s="13">
        <f>D15/C15*100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2000</v>
      </c>
      <c r="D16" s="54">
        <v>0</v>
      </c>
      <c r="E16" s="13">
        <f>D16/C16*100</f>
        <v>0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3901000</v>
      </c>
      <c r="D19" s="55">
        <f>D20+D21</f>
        <v>382531.89</v>
      </c>
      <c r="E19" s="13">
        <f>D19/C19*100</f>
        <v>9.80599564214304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232000</v>
      </c>
      <c r="D20" s="54">
        <v>4900.76</v>
      </c>
      <c r="E20" s="13">
        <f>D20/C20*100</f>
        <v>2.112396551724138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3669000</v>
      </c>
      <c r="D21" s="54">
        <v>377631.13</v>
      </c>
      <c r="E21" s="13">
        <f>D21/C21*100</f>
        <v>10.292481057508859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 aca="true" t="shared" si="0" ref="C22:E23">C23</f>
        <v>0</v>
      </c>
      <c r="D22" s="56">
        <f t="shared" si="0"/>
        <v>7359</v>
      </c>
      <c r="E22" s="13">
        <f t="shared" si="0"/>
        <v>0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f t="shared" si="0"/>
        <v>0</v>
      </c>
      <c r="D23" s="57">
        <f t="shared" si="0"/>
        <v>7359</v>
      </c>
      <c r="E23" s="13">
        <f t="shared" si="0"/>
        <v>0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0</v>
      </c>
      <c r="D24" s="54">
        <v>7359</v>
      </c>
      <c r="E24" s="1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110</v>
      </c>
      <c r="B25" s="12" t="s">
        <v>26</v>
      </c>
      <c r="C25" s="52">
        <f>C26</f>
        <v>0</v>
      </c>
      <c r="D25" s="52">
        <f>D26</f>
        <v>1908.48</v>
      </c>
      <c r="E25" s="13">
        <f>E26</f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111</v>
      </c>
      <c r="B26" s="19" t="s">
        <v>114</v>
      </c>
      <c r="C26" s="57">
        <f>C42</f>
        <v>0</v>
      </c>
      <c r="D26" s="57">
        <f>D42</f>
        <v>1908.48</v>
      </c>
      <c r="E26" s="13">
        <f>E42</f>
        <v>0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27</v>
      </c>
      <c r="B27" s="19" t="s">
        <v>28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29</v>
      </c>
      <c r="B28" s="19" t="s">
        <v>30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31</v>
      </c>
      <c r="B29" s="12" t="s">
        <v>32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33</v>
      </c>
      <c r="B30" s="21" t="s">
        <v>34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1.25" customHeight="1" hidden="1">
      <c r="A31" s="11" t="s">
        <v>35</v>
      </c>
      <c r="B31" s="12" t="s">
        <v>36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37</v>
      </c>
      <c r="B32" s="21" t="s">
        <v>38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39</v>
      </c>
      <c r="B33" s="18" t="s">
        <v>40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41</v>
      </c>
      <c r="B34" s="19" t="s">
        <v>42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43</v>
      </c>
      <c r="B35" s="18" t="s">
        <v>44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45</v>
      </c>
      <c r="B36" s="19" t="s">
        <v>46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47</v>
      </c>
      <c r="B37" s="18" t="s">
        <v>48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49</v>
      </c>
      <c r="B38" s="21" t="s">
        <v>91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 hidden="1">
      <c r="A39" s="15" t="s">
        <v>50</v>
      </c>
      <c r="B39" s="16" t="s">
        <v>51</v>
      </c>
      <c r="C39" s="60">
        <v>0</v>
      </c>
      <c r="D39" s="59">
        <v>0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52</v>
      </c>
      <c r="B40" s="21" t="s">
        <v>53</v>
      </c>
      <c r="C40" s="58">
        <v>0</v>
      </c>
      <c r="D40" s="59">
        <f>D41</f>
        <v>0</v>
      </c>
      <c r="E40" s="13" t="s">
        <v>54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89</v>
      </c>
      <c r="B41" s="16" t="s">
        <v>55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112</v>
      </c>
      <c r="B42" s="16" t="s">
        <v>113</v>
      </c>
      <c r="C42" s="60">
        <v>0</v>
      </c>
      <c r="D42" s="54">
        <v>1908.48</v>
      </c>
      <c r="E42" s="13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47.25" customHeight="1" hidden="1">
      <c r="A43" s="11" t="s">
        <v>104</v>
      </c>
      <c r="B43" s="12" t="s">
        <v>36</v>
      </c>
      <c r="C43" s="52">
        <f>C44</f>
        <v>0</v>
      </c>
      <c r="D43" s="52">
        <f>D44</f>
        <v>0</v>
      </c>
      <c r="E43" s="13">
        <v>0</v>
      </c>
    </row>
    <row r="44" spans="1:5" s="14" customFormat="1" ht="110.25" customHeight="1" hidden="1">
      <c r="A44" s="20" t="s">
        <v>105</v>
      </c>
      <c r="B44" s="21" t="s">
        <v>106</v>
      </c>
      <c r="C44" s="58">
        <v>0</v>
      </c>
      <c r="D44" s="58">
        <v>0</v>
      </c>
      <c r="E44" s="13">
        <v>0</v>
      </c>
    </row>
    <row r="45" spans="1:256" s="74" customFormat="1" ht="108" customHeight="1" hidden="1">
      <c r="A45" s="15" t="s">
        <v>107</v>
      </c>
      <c r="B45" s="16" t="s">
        <v>55</v>
      </c>
      <c r="C45" s="60">
        <v>0</v>
      </c>
      <c r="D45" s="54">
        <v>0</v>
      </c>
      <c r="E45" s="13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56</v>
      </c>
      <c r="B46" s="12" t="s">
        <v>57</v>
      </c>
      <c r="C46" s="61">
        <f>C47</f>
        <v>14333175</v>
      </c>
      <c r="D46" s="61">
        <f>D47</f>
        <v>2719442.84</v>
      </c>
      <c r="E46" s="13">
        <f>D46/C46*100</f>
        <v>18.973066609456733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58</v>
      </c>
      <c r="B47" s="12" t="s">
        <v>59</v>
      </c>
      <c r="C47" s="61">
        <f>C48+C56+C65+C69</f>
        <v>14333175</v>
      </c>
      <c r="D47" s="61">
        <f>D48+D56+D65+D69</f>
        <v>2719442.84</v>
      </c>
      <c r="E47" s="13">
        <f>D47/C47*100</f>
        <v>18.973066609456733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60</v>
      </c>
      <c r="B48" s="21" t="s">
        <v>61</v>
      </c>
      <c r="C48" s="62">
        <f>C49+C50+C55</f>
        <v>9616000</v>
      </c>
      <c r="D48" s="62">
        <f>D49+D50+D55</f>
        <v>2403999</v>
      </c>
      <c r="E48" s="13">
        <f>D48/C48*100</f>
        <v>24.999989600665558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7.25" customHeight="1">
      <c r="A49" s="32" t="s">
        <v>62</v>
      </c>
      <c r="B49" s="16" t="s">
        <v>63</v>
      </c>
      <c r="C49" s="53">
        <v>7402000</v>
      </c>
      <c r="D49" s="63">
        <v>1850499</v>
      </c>
      <c r="E49" s="13">
        <f>D49/C49*100</f>
        <v>24.9999864901378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8.25" customHeight="1">
      <c r="A50" s="32" t="s">
        <v>62</v>
      </c>
      <c r="B50" s="16" t="s">
        <v>90</v>
      </c>
      <c r="C50" s="53">
        <v>2214000</v>
      </c>
      <c r="D50" s="63">
        <v>553500</v>
      </c>
      <c r="E50" s="13">
        <f>D50/C50*100</f>
        <v>25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64</v>
      </c>
      <c r="B51" s="33" t="s">
        <v>65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66</v>
      </c>
      <c r="B52" s="19" t="s">
        <v>67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68</v>
      </c>
      <c r="B53" s="33" t="s">
        <v>69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70</v>
      </c>
      <c r="B54" s="33" t="s">
        <v>71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 hidden="1">
      <c r="A55" s="33" t="s">
        <v>100</v>
      </c>
      <c r="B55" s="33" t="s">
        <v>101</v>
      </c>
      <c r="C55" s="53">
        <v>0</v>
      </c>
      <c r="D55" s="63">
        <v>0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89.25" customHeight="1">
      <c r="A56" s="18" t="s">
        <v>66</v>
      </c>
      <c r="B56" s="18" t="s">
        <v>67</v>
      </c>
      <c r="C56" s="56">
        <f>C61+C57+C58+C62+C64+C63+C60+C59</f>
        <v>3861383</v>
      </c>
      <c r="D56" s="56">
        <f>D61+D57+D58+D62+D64+D63+D60+D59</f>
        <v>0</v>
      </c>
      <c r="E56" s="13">
        <f aca="true" t="shared" si="1" ref="E56:E66">D56/C56*100</f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>
      <c r="A57" s="33" t="s">
        <v>82</v>
      </c>
      <c r="B57" s="33" t="s">
        <v>83</v>
      </c>
      <c r="C57" s="53">
        <v>500000</v>
      </c>
      <c r="D57" s="53">
        <v>0</v>
      </c>
      <c r="E57" s="13">
        <f t="shared" si="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84</v>
      </c>
      <c r="B58" s="65" t="s">
        <v>115</v>
      </c>
      <c r="C58" s="53">
        <v>3361383</v>
      </c>
      <c r="D58" s="53">
        <v>0</v>
      </c>
      <c r="E58" s="13">
        <f t="shared" si="1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67.5" customHeight="1" hidden="1">
      <c r="A59" s="33" t="s">
        <v>118</v>
      </c>
      <c r="B59" s="75" t="s">
        <v>119</v>
      </c>
      <c r="C59" s="53">
        <v>0</v>
      </c>
      <c r="D59" s="53">
        <v>0</v>
      </c>
      <c r="E59" s="13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4" customFormat="1" ht="134.25" customHeight="1" hidden="1">
      <c r="A60" s="65" t="s">
        <v>116</v>
      </c>
      <c r="B60" s="65" t="s">
        <v>117</v>
      </c>
      <c r="C60" s="53">
        <v>0</v>
      </c>
      <c r="D60" s="53">
        <v>0</v>
      </c>
      <c r="E60" s="13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07.25" customHeight="1" hidden="1">
      <c r="A61" s="65" t="s">
        <v>85</v>
      </c>
      <c r="B61" s="65" t="s">
        <v>86</v>
      </c>
      <c r="C61" s="53">
        <v>0</v>
      </c>
      <c r="D61" s="63">
        <v>0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66" customFormat="1" ht="228.75" customHeight="1" hidden="1">
      <c r="A62" s="65" t="s">
        <v>96</v>
      </c>
      <c r="B62" s="65" t="s">
        <v>97</v>
      </c>
      <c r="C62" s="53">
        <v>0</v>
      </c>
      <c r="D62" s="63">
        <v>0</v>
      </c>
      <c r="E62" s="13" t="e">
        <f t="shared" si="1"/>
        <v>#DIV/0!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71" customFormat="1" ht="161.25" customHeight="1" hidden="1">
      <c r="A63" s="65" t="s">
        <v>102</v>
      </c>
      <c r="B63" s="65" t="s">
        <v>103</v>
      </c>
      <c r="C63" s="72">
        <v>0</v>
      </c>
      <c r="D63" s="63">
        <v>0</v>
      </c>
      <c r="E63" s="13" t="e">
        <f t="shared" si="1"/>
        <v>#DIV/0!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66" customFormat="1" ht="39.75" customHeight="1" hidden="1">
      <c r="A64" s="68" t="s">
        <v>98</v>
      </c>
      <c r="B64" s="68" t="s">
        <v>99</v>
      </c>
      <c r="C64" s="63">
        <v>0</v>
      </c>
      <c r="D64" s="63">
        <v>0</v>
      </c>
      <c r="E64" s="13" t="e">
        <f t="shared" si="1"/>
        <v>#DIV/0!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36" customFormat="1" ht="72.75" customHeight="1">
      <c r="A65" s="30" t="s">
        <v>66</v>
      </c>
      <c r="B65" s="12" t="s">
        <v>72</v>
      </c>
      <c r="C65" s="52">
        <f>C66</f>
        <v>182064</v>
      </c>
      <c r="D65" s="52">
        <f>D66</f>
        <v>152760</v>
      </c>
      <c r="E65" s="13">
        <f t="shared" si="1"/>
        <v>83.90456103348272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96.75" customHeight="1">
      <c r="A66" s="33" t="s">
        <v>73</v>
      </c>
      <c r="B66" s="16" t="s">
        <v>74</v>
      </c>
      <c r="C66" s="63">
        <v>182064</v>
      </c>
      <c r="D66" s="63">
        <v>152760</v>
      </c>
      <c r="E66" s="13">
        <f t="shared" si="1"/>
        <v>83.90456103348272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6" customFormat="1" ht="88.5" customHeight="1" hidden="1">
      <c r="A67" s="18" t="s">
        <v>75</v>
      </c>
      <c r="B67" s="18" t="s">
        <v>76</v>
      </c>
      <c r="C67" s="56"/>
      <c r="D67" s="61"/>
      <c r="E67" s="13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84" customHeight="1" hidden="1">
      <c r="A68" s="33" t="s">
        <v>77</v>
      </c>
      <c r="B68" s="33" t="s">
        <v>78</v>
      </c>
      <c r="C68" s="53"/>
      <c r="D68" s="6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31.5" customHeight="1">
      <c r="A69" s="67" t="s">
        <v>75</v>
      </c>
      <c r="B69" s="67" t="s">
        <v>76</v>
      </c>
      <c r="C69" s="52">
        <f>C70+C71</f>
        <v>673728</v>
      </c>
      <c r="D69" s="52">
        <f>D70+D71</f>
        <v>162683.83999999997</v>
      </c>
      <c r="E69" s="13">
        <f>D69/C69*100</f>
        <v>24.146812957157778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49.25" customHeight="1">
      <c r="A70" s="65" t="s">
        <v>87</v>
      </c>
      <c r="B70" s="65" t="s">
        <v>88</v>
      </c>
      <c r="C70" s="63">
        <v>673728</v>
      </c>
      <c r="D70" s="63">
        <v>359572.16</v>
      </c>
      <c r="E70" s="13">
        <f>D70/C70*100</f>
        <v>53.37052341597796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71" customFormat="1" ht="114" customHeight="1">
      <c r="A71" s="65" t="s">
        <v>108</v>
      </c>
      <c r="B71" s="73" t="s">
        <v>109</v>
      </c>
      <c r="C71" s="63">
        <v>0</v>
      </c>
      <c r="D71" s="63">
        <v>-196888.32</v>
      </c>
      <c r="E71" s="13"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80" t="s">
        <v>79</v>
      </c>
      <c r="B72" s="81"/>
      <c r="C72" s="55">
        <f>C8+C46</f>
        <v>19979175</v>
      </c>
      <c r="D72" s="55">
        <f>D8+D46</f>
        <v>3534756.9299999997</v>
      </c>
      <c r="E72" s="13">
        <f>D72/C72*100</f>
        <v>17.692206660184915</v>
      </c>
      <c r="F72" s="27"/>
      <c r="G72" s="27"/>
      <c r="H72" s="2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77"/>
      <c r="B73" s="77"/>
      <c r="C73" s="77"/>
      <c r="D73" s="37"/>
      <c r="E73" s="3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76"/>
      <c r="B74" s="76"/>
      <c r="C74" s="76"/>
      <c r="D74" s="38"/>
      <c r="E74" s="38"/>
      <c r="F74" s="17"/>
      <c r="G74" s="17"/>
      <c r="H74" s="1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/>
      <c r="B77" s="39"/>
      <c r="C77" s="39"/>
      <c r="D77" s="39"/>
      <c r="E77" s="3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 t="s">
        <v>80</v>
      </c>
      <c r="B78" s="39"/>
      <c r="C78" s="39"/>
      <c r="D78" s="82" t="s">
        <v>81</v>
      </c>
      <c r="E78" s="8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39"/>
      <c r="B79" s="39"/>
      <c r="C79" s="39"/>
      <c r="D79" s="39"/>
      <c r="E79" s="3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5">
      <c r="A80" s="76"/>
      <c r="B80" s="76"/>
      <c r="C80" s="76"/>
      <c r="D80" s="40"/>
      <c r="E80" s="4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8" ht="15.75">
      <c r="A81" s="76"/>
      <c r="B81" s="76"/>
      <c r="C81" s="76"/>
      <c r="D81" s="1"/>
      <c r="E81" s="1"/>
      <c r="F81" s="2"/>
      <c r="G81" s="2"/>
      <c r="H81" s="2"/>
    </row>
    <row r="82" spans="1:8" ht="15.75">
      <c r="A82" s="76"/>
      <c r="B82" s="76"/>
      <c r="C82" s="76"/>
      <c r="D82" s="1"/>
      <c r="E82" s="1"/>
      <c r="F82" s="2"/>
      <c r="G82" s="2"/>
      <c r="H82" s="2"/>
    </row>
    <row r="83" spans="1:8" ht="18.75">
      <c r="A83" s="76"/>
      <c r="B83" s="76"/>
      <c r="C83" s="76"/>
      <c r="D83" s="41"/>
      <c r="E83" s="41"/>
      <c r="F83" s="2"/>
      <c r="G83" s="2"/>
      <c r="H83" s="2"/>
    </row>
    <row r="84" spans="1:8" ht="18.75">
      <c r="A84" s="41"/>
      <c r="B84" s="41"/>
      <c r="C84" s="41"/>
      <c r="D84" s="41"/>
      <c r="E84" s="41"/>
      <c r="F84" s="2"/>
      <c r="G84" s="2"/>
      <c r="H84" s="2"/>
    </row>
    <row r="85" spans="1:8" ht="18.75">
      <c r="A85" s="41"/>
      <c r="B85" s="42"/>
      <c r="C85" s="43"/>
      <c r="D85" s="43"/>
      <c r="E85" s="43"/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2"/>
      <c r="G88" s="2"/>
      <c r="H88" s="2"/>
    </row>
    <row r="89" spans="6:8" ht="15.75">
      <c r="F89" s="44"/>
      <c r="G89" s="44"/>
      <c r="H89" s="44"/>
    </row>
    <row r="90" spans="6:8" ht="15.75">
      <c r="F90" s="2"/>
      <c r="G90" s="2"/>
      <c r="H90" s="2"/>
    </row>
    <row r="91" spans="6:8" ht="15.75">
      <c r="F91" s="44"/>
      <c r="G91" s="44"/>
      <c r="H91" s="44"/>
    </row>
    <row r="92" spans="6:8" ht="15.75">
      <c r="F92" s="2"/>
      <c r="G92" s="2"/>
      <c r="H92" s="2"/>
    </row>
    <row r="93" spans="6:8" ht="15.75">
      <c r="F93" s="44"/>
      <c r="G93" s="44"/>
      <c r="H93" s="44"/>
    </row>
    <row r="94" spans="6:8" ht="15.75">
      <c r="F94" s="44"/>
      <c r="G94" s="44"/>
      <c r="H94" s="44"/>
    </row>
    <row r="95" spans="6:8" ht="15.75">
      <c r="F95" s="2"/>
      <c r="G95" s="2"/>
      <c r="H95" s="2"/>
    </row>
    <row r="96" spans="6:8" ht="15.75">
      <c r="F96" s="45"/>
      <c r="G96" s="45"/>
      <c r="H96" s="45"/>
    </row>
    <row r="97" spans="6:8" ht="15.75">
      <c r="F97" s="46"/>
      <c r="G97" s="46"/>
      <c r="H97" s="46"/>
    </row>
    <row r="98" spans="6:8" ht="15.75">
      <c r="F98" s="46"/>
      <c r="G98" s="46"/>
      <c r="H98" s="46"/>
    </row>
    <row r="99" spans="6:8" ht="15.75">
      <c r="F99" s="2"/>
      <c r="G99" s="2"/>
      <c r="H99" s="2"/>
    </row>
    <row r="100" spans="6:8" ht="15.75">
      <c r="F100" s="2"/>
      <c r="G100" s="47"/>
      <c r="H100" s="2"/>
    </row>
    <row r="101" spans="6:8" ht="15.75">
      <c r="F101" s="48"/>
      <c r="G101" s="48"/>
      <c r="H101" s="48"/>
    </row>
    <row r="102" spans="6:8" ht="15.75">
      <c r="F102" s="2"/>
      <c r="G102" s="2"/>
      <c r="H102" s="2"/>
    </row>
    <row r="103" spans="6:8" ht="15.75">
      <c r="F103" s="49"/>
      <c r="G103" s="49"/>
      <c r="H103" s="49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45"/>
      <c r="G107" s="45"/>
      <c r="H107" s="45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2"/>
      <c r="G113" s="2"/>
      <c r="H113" s="2"/>
    </row>
    <row r="114" spans="6:8" ht="15.75">
      <c r="F114" s="48"/>
      <c r="G114" s="48"/>
      <c r="H114" s="48"/>
    </row>
    <row r="115" spans="6:8" ht="15.75">
      <c r="F115" s="2"/>
      <c r="G115" s="2"/>
      <c r="H115" s="2"/>
    </row>
    <row r="116" spans="1:8" ht="14.25">
      <c r="A116" s="76"/>
      <c r="B116" s="76"/>
      <c r="C116" s="76"/>
      <c r="D116" s="50"/>
      <c r="E116" s="50"/>
      <c r="F116" s="51"/>
      <c r="G116" s="51"/>
      <c r="H116" s="51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42"/>
      <c r="B121" s="42"/>
      <c r="C121" s="42"/>
      <c r="D121" s="42"/>
      <c r="E121" s="42"/>
      <c r="F121" s="2"/>
      <c r="G121" s="2"/>
      <c r="H121" s="2"/>
    </row>
    <row r="122" spans="1:8" ht="15.75">
      <c r="A122" s="76"/>
      <c r="B122" s="76"/>
      <c r="C122" s="76"/>
      <c r="D122" s="1"/>
      <c r="E122" s="1"/>
      <c r="F122" s="2"/>
      <c r="G122" s="2"/>
      <c r="H122" s="2"/>
    </row>
    <row r="123" spans="1:8" ht="15.75">
      <c r="A123" s="76"/>
      <c r="B123" s="76"/>
      <c r="C123" s="76"/>
      <c r="D123" s="1"/>
      <c r="E123" s="1"/>
      <c r="F123" s="2"/>
      <c r="G123" s="2"/>
      <c r="H123" s="2"/>
    </row>
    <row r="124" spans="1:8" ht="15.75">
      <c r="A124" s="76"/>
      <c r="B124" s="76"/>
      <c r="C124" s="76"/>
      <c r="D124" s="1"/>
      <c r="E124" s="1"/>
      <c r="F124" s="2"/>
      <c r="G124" s="2"/>
      <c r="H124" s="2"/>
    </row>
    <row r="125" spans="1:8" ht="18.75">
      <c r="A125" s="76"/>
      <c r="B125" s="76"/>
      <c r="C125" s="76"/>
      <c r="D125" s="41"/>
      <c r="E125" s="41"/>
      <c r="F125" s="2"/>
      <c r="G125" s="2"/>
      <c r="H125" s="2"/>
    </row>
    <row r="126" spans="1:8" ht="18.75">
      <c r="A126" s="41"/>
      <c r="B126" s="41"/>
      <c r="C126" s="41"/>
      <c r="D126" s="41"/>
      <c r="E126" s="41"/>
      <c r="F126" s="2"/>
      <c r="G126" s="2"/>
      <c r="H126" s="2"/>
    </row>
    <row r="127" spans="1:8" ht="18.75">
      <c r="A127" s="41"/>
      <c r="B127" s="42"/>
      <c r="C127" s="43"/>
      <c r="D127" s="43"/>
      <c r="E127" s="43"/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2"/>
      <c r="G130" s="2"/>
      <c r="H130" s="2"/>
    </row>
    <row r="131" spans="6:8" ht="15.75">
      <c r="F131" s="44"/>
      <c r="G131" s="44"/>
      <c r="H131" s="44"/>
    </row>
    <row r="132" spans="6:8" ht="15.75">
      <c r="F132" s="2"/>
      <c r="G132" s="2"/>
      <c r="H132" s="2"/>
    </row>
    <row r="133" spans="6:8" ht="15.75">
      <c r="F133" s="44"/>
      <c r="G133" s="44"/>
      <c r="H133" s="44"/>
    </row>
    <row r="134" spans="6:8" ht="15.75">
      <c r="F134" s="2"/>
      <c r="G134" s="2"/>
      <c r="H134" s="2"/>
    </row>
    <row r="135" spans="6:8" ht="15.75">
      <c r="F135" s="44"/>
      <c r="G135" s="44"/>
      <c r="H135" s="44"/>
    </row>
    <row r="136" spans="6:8" ht="15.75">
      <c r="F136" s="44"/>
      <c r="G136" s="44"/>
      <c r="H136" s="44"/>
    </row>
    <row r="137" spans="6:8" ht="15.75">
      <c r="F137" s="2"/>
      <c r="G137" s="2"/>
      <c r="H137" s="2"/>
    </row>
    <row r="138" spans="6:8" ht="15.75">
      <c r="F138" s="45"/>
      <c r="G138" s="45"/>
      <c r="H138" s="45"/>
    </row>
  </sheetData>
  <sheetProtection/>
  <mergeCells count="18">
    <mergeCell ref="A83:C83"/>
    <mergeCell ref="A1:C1"/>
    <mergeCell ref="A2:C2"/>
    <mergeCell ref="A3:C3"/>
    <mergeCell ref="A4:C4"/>
    <mergeCell ref="D4:E4"/>
    <mergeCell ref="A72:B72"/>
    <mergeCell ref="D78:E78"/>
    <mergeCell ref="A116:C116"/>
    <mergeCell ref="A122:C122"/>
    <mergeCell ref="A123:C123"/>
    <mergeCell ref="A124:C124"/>
    <mergeCell ref="A125:C125"/>
    <mergeCell ref="A73:C73"/>
    <mergeCell ref="A74:C74"/>
    <mergeCell ref="A80:C80"/>
    <mergeCell ref="A81:C81"/>
    <mergeCell ref="A82:C82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2014-10-13T05:30:40Z</cp:lastPrinted>
  <dcterms:created xsi:type="dcterms:W3CDTF">2007-05-15T11:09:07Z</dcterms:created>
  <dcterms:modified xsi:type="dcterms:W3CDTF">2016-04-13T07:06:08Z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