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№2'!$11:$11</definedName>
    <definedName name="_xlnm.Print_Titles" localSheetId="1">'Приложение №3'!$11:$11</definedName>
  </definedNames>
  <calcPr fullCalcOnLoad="1"/>
</workbook>
</file>

<file path=xl/sharedStrings.xml><?xml version="1.0" encoding="utf-8"?>
<sst xmlns="http://schemas.openxmlformats.org/spreadsheetml/2006/main" count="201" uniqueCount="123">
  <si>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</si>
  <si>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</si>
  <si>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</si>
  <si>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</si>
  <si>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</si>
  <si>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</si>
  <si>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</si>
  <si>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</si>
  <si>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</si>
  <si>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</si>
  <si>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</si>
  <si>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</si>
  <si>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</si>
  <si>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</si>
  <si>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</si>
  <si>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</si>
  <si>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</si>
  <si>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</si>
  <si>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</si>
  <si>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</si>
  <si>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</si>
  <si>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</si>
  <si>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</si>
  <si>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</si>
  <si>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</si>
  <si>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</si>
  <si>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</si>
  <si>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</si>
  <si>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</si>
  <si>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</si>
  <si>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</si>
  <si>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</si>
  <si>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</si>
  <si>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</si>
  <si>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</si>
  <si>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</si>
  <si>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</si>
  <si>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</si>
  <si>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</si>
  <si>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</si>
  <si>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</si>
  <si>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</si>
  <si>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</si>
  <si>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</si>
  <si>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</si>
  <si>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</si>
  <si>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</si>
  <si>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</si>
  <si>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</si>
  <si>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</si>
  <si>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</si>
  <si>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</si>
  <si>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</si>
  <si>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</si>
  <si>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</si>
  <si>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</si>
  <si>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</si>
  <si>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</si>
  <si>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</si>
  <si>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</si>
  <si>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</si>
  <si>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</si>
  <si>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</si>
  <si>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</si>
  <si>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 xml:space="preserve"> Приложение №2</t>
  </si>
  <si>
    <t>837 2 02 02008 10 0000 151</t>
  </si>
  <si>
    <t>Субсидии бюджетам сельских поселений на обеспечение жильем молодых семей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</si>
  <si>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</si>
  <si>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</si>
  <si>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</si>
  <si>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</si>
  <si>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</si>
  <si>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</si>
  <si>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Дотации бюджетам 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</si>
  <si>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</si>
  <si>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</si>
  <si>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</si>
  <si>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</si>
  <si>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</si>
  <si>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</si>
  <si>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</si>
  <si>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</si>
  <si>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</si>
  <si>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</si>
  <si>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</si>
  <si>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</si>
  <si>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</si>
  <si>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</si>
  <si>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</si>
  <si>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2021 год     (руб.)</t>
  </si>
  <si>
    <t xml:space="preserve"> Прогнозируемые доходы  бюджета Пречистенского сельского поселения Ярославской области на плановый период 2021-2022 годов в соответствии с классификацией доходов бюджетов                                              Российской Федерации</t>
  </si>
  <si>
    <t>2022 год     (руб.)</t>
  </si>
  <si>
    <t xml:space="preserve"> Прогнозируемые доходы  бюджета Пречистенского сельского поселения Ярославской области на 2020 год в соответствии с классификацией доходов бюджетов Российской Федерации</t>
  </si>
  <si>
    <t>2020 год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</si>
  <si>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</si>
  <si>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</si>
  <si>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</si>
  <si>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807 1 11 05025 10 0000 120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</si>
  <si>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</si>
  <si>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</si>
  <si>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000 2 02 20000 00 0000 150</t>
  </si>
  <si>
    <t>Субсидии бюджетам бюджетной системы Российской Федерации (межбюджетные субсидии)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</si>
  <si>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</si>
  <si>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</si>
  <si>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</si>
  <si>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</si>
  <si>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    от 26.12.2019 года №15</t>
  </si>
  <si>
    <t>от 26.12.2019 года №15</t>
  </si>
  <si>
    <t>837 2 02 20041 10 0000 150</t>
  </si>
  <si>
    <t xml:space="preserve">(в редакции решения Муниципального Совета </t>
  </si>
  <si>
    <t>Пречистенского сельского поселения Ярославской области</t>
  </si>
  <si>
    <t>от 13.03.2020 года №1)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</si>
  <si>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</si>
  <si>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</si>
  <si>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000 2 03 00000 00 0000 000</t>
  </si>
  <si>
    <t>Безвозмездные поступления от государственных (муниципальных) организаций</t>
  </si>
  <si>
    <t>837 2 03 05040 10 0000 150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</si>
  <si>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</si>
  <si>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837 2 02 29999 10 2032 150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</si>
  <si>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</si>
  <si>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837 2 02 29999 10 2047 150</t>
  </si>
  <si>
    <t>Прочие субсидии бюджетам сельских поселений(Субсидия на реализацию мероприятий по борьбе с борщевиком Сосновского)</t>
  </si>
  <si>
    <t>от 13.03.2020 года №1; от 08.04.2020 г. №6; от 27.04.2020 №8)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</si>
</sst>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sz val="12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SheetLayoutView="100" zoomScalePageLayoutView="0" workbookViewId="0" topLeftCell="A44">
      <selection activeCell="C46" sqref="C46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7" t="s">
        <v>64</v>
      </c>
      <c r="B1" s="47"/>
      <c r="C1" s="47"/>
    </row>
    <row r="2" spans="1:3" ht="15.75">
      <c r="A2" s="47" t="s">
        <v>37</v>
      </c>
      <c r="B2" s="47"/>
      <c r="C2" s="47"/>
    </row>
    <row r="3" spans="1:3" ht="15.75">
      <c r="A3" s="47" t="s">
        <v>40</v>
      </c>
      <c r="B3" s="47"/>
      <c r="C3" s="47"/>
    </row>
    <row r="4" spans="1:3" ht="15.75">
      <c r="A4" s="47" t="s">
        <v>48</v>
      </c>
      <c r="B4" s="47"/>
      <c r="C4" s="47"/>
    </row>
    <row r="5" spans="1:3" ht="15.75">
      <c r="A5" s="47" t="s">
        <v>107</v>
      </c>
      <c r="B5" s="47"/>
      <c r="C5" s="47" t="s">
        <v>41</v>
      </c>
    </row>
    <row r="6" spans="1:3" ht="15.75">
      <c r="A6" s="14"/>
      <c r="B6" s="44"/>
      <c r="C6" s="44" t="s">
        <v>109</v>
      </c>
    </row>
    <row r="7" spans="1:3" ht="15.75">
      <c r="A7" s="14"/>
      <c r="B7" s="44"/>
      <c r="C7" s="44" t="s">
        <v>110</v>
      </c>
    </row>
    <row r="8" spans="1:3" ht="15.75">
      <c r="A8" s="2"/>
      <c r="B8" s="45"/>
      <c r="C8" s="46" t="s">
        <v>122</v>
      </c>
    </row>
    <row r="9" spans="1:3" ht="54" customHeight="1">
      <c r="A9" s="52" t="s">
        <v>92</v>
      </c>
      <c r="B9" s="52"/>
      <c r="C9" s="52"/>
    </row>
    <row r="10" ht="18">
      <c r="A10" s="3"/>
    </row>
    <row r="11" spans="1:3" ht="30.75">
      <c r="A11" s="12" t="s">
        <v>15</v>
      </c>
      <c r="B11" s="12" t="s">
        <v>16</v>
      </c>
      <c r="C11" s="10" t="s">
        <v>93</v>
      </c>
    </row>
    <row r="12" spans="1:3" ht="30.75">
      <c r="A12" s="4" t="s">
        <v>0</v>
      </c>
      <c r="B12" s="19" t="s">
        <v>70</v>
      </c>
      <c r="C12" s="22">
        <f>C13+C26</f>
        <v>5392000</v>
      </c>
    </row>
    <row r="13" spans="1:3" ht="15.75">
      <c r="A13" s="4" t="s">
        <v>0</v>
      </c>
      <c r="B13" s="19" t="s">
        <v>68</v>
      </c>
      <c r="C13" s="23">
        <f>C14+C16+C18+C20+C23</f>
        <v>5386000</v>
      </c>
    </row>
    <row r="14" spans="1:3" ht="15.75">
      <c r="A14" s="4" t="s">
        <v>1</v>
      </c>
      <c r="B14" s="4" t="s">
        <v>2</v>
      </c>
      <c r="C14" s="22">
        <f>C15</f>
        <v>352000</v>
      </c>
    </row>
    <row r="15" spans="1:3" s="6" customFormat="1" ht="15.75">
      <c r="A15" s="13" t="s">
        <v>3</v>
      </c>
      <c r="B15" s="13" t="s">
        <v>4</v>
      </c>
      <c r="C15" s="24">
        <v>352000</v>
      </c>
    </row>
    <row r="16" spans="1:3" s="6" customFormat="1" ht="50.25" customHeight="1">
      <c r="A16" s="19" t="s">
        <v>62</v>
      </c>
      <c r="B16" s="19" t="s">
        <v>58</v>
      </c>
      <c r="C16" s="22">
        <f>C17</f>
        <v>2028000</v>
      </c>
    </row>
    <row r="17" spans="1:3" s="6" customFormat="1" ht="51.75" customHeight="1">
      <c r="A17" s="20" t="s">
        <v>63</v>
      </c>
      <c r="B17" s="20" t="s">
        <v>59</v>
      </c>
      <c r="C17" s="24">
        <v>2028000</v>
      </c>
    </row>
    <row r="18" spans="1:3" s="18" customFormat="1" ht="15.75">
      <c r="A18" s="4" t="s">
        <v>42</v>
      </c>
      <c r="B18" s="4" t="s">
        <v>43</v>
      </c>
      <c r="C18" s="22">
        <f>C19</f>
        <v>1000</v>
      </c>
    </row>
    <row r="19" spans="1:3" s="6" customFormat="1" ht="15.75">
      <c r="A19" s="13" t="s">
        <v>44</v>
      </c>
      <c r="B19" s="13" t="s">
        <v>45</v>
      </c>
      <c r="C19" s="24">
        <v>1000</v>
      </c>
    </row>
    <row r="20" spans="1:3" ht="15.75">
      <c r="A20" s="4" t="s">
        <v>5</v>
      </c>
      <c r="B20" s="4" t="s">
        <v>6</v>
      </c>
      <c r="C20" s="22">
        <f>C21+C22</f>
        <v>3005000</v>
      </c>
    </row>
    <row r="21" spans="1:3" s="6" customFormat="1" ht="18.75" customHeight="1">
      <c r="A21" s="13" t="s">
        <v>25</v>
      </c>
      <c r="B21" s="13" t="s">
        <v>24</v>
      </c>
      <c r="C21" s="24">
        <v>273000</v>
      </c>
    </row>
    <row r="22" spans="1:3" s="6" customFormat="1" ht="17.25" customHeight="1">
      <c r="A22" s="13" t="s">
        <v>26</v>
      </c>
      <c r="B22" s="13" t="s">
        <v>27</v>
      </c>
      <c r="C22" s="25">
        <v>2732000</v>
      </c>
    </row>
    <row r="23" spans="1:3" ht="46.5" hidden="1">
      <c r="A23" s="4" t="s">
        <v>28</v>
      </c>
      <c r="B23" s="4" t="s">
        <v>29</v>
      </c>
      <c r="C23" s="22">
        <f>C24</f>
        <v>0</v>
      </c>
    </row>
    <row r="24" spans="1:3" ht="20.25" customHeight="1" hidden="1">
      <c r="A24" s="13" t="s">
        <v>30</v>
      </c>
      <c r="B24" s="13" t="s">
        <v>6</v>
      </c>
      <c r="C24" s="25">
        <f>C25</f>
        <v>0</v>
      </c>
    </row>
    <row r="25" spans="1:3" ht="33.75" customHeight="1" hidden="1">
      <c r="A25" s="13" t="s">
        <v>31</v>
      </c>
      <c r="B25" s="13" t="s">
        <v>32</v>
      </c>
      <c r="C25" s="25">
        <v>0</v>
      </c>
    </row>
    <row r="26" spans="1:3" ht="33.75" customHeight="1">
      <c r="A26" s="4" t="s">
        <v>0</v>
      </c>
      <c r="B26" s="4" t="s">
        <v>69</v>
      </c>
      <c r="C26" s="22">
        <f>C27</f>
        <v>6000</v>
      </c>
    </row>
    <row r="27" spans="1:3" ht="69.75" customHeight="1">
      <c r="A27" s="4" t="s">
        <v>7</v>
      </c>
      <c r="B27" s="4" t="s">
        <v>8</v>
      </c>
      <c r="C27" s="22">
        <f>C28</f>
        <v>6000</v>
      </c>
    </row>
    <row r="28" spans="1:3" ht="132.75" customHeight="1">
      <c r="A28" s="13" t="s">
        <v>11</v>
      </c>
      <c r="B28" s="41" t="s">
        <v>67</v>
      </c>
      <c r="C28" s="24">
        <f>C29</f>
        <v>6000</v>
      </c>
    </row>
    <row r="29" spans="1:3" s="6" customFormat="1" ht="104.25" customHeight="1">
      <c r="A29" s="13" t="s">
        <v>97</v>
      </c>
      <c r="B29" s="40" t="s">
        <v>95</v>
      </c>
      <c r="C29" s="26">
        <v>6000</v>
      </c>
    </row>
    <row r="30" spans="1:3" ht="18.75" customHeight="1" hidden="1">
      <c r="A30" s="4" t="s">
        <v>12</v>
      </c>
      <c r="B30" s="4" t="s">
        <v>13</v>
      </c>
      <c r="C30" s="22">
        <v>0</v>
      </c>
    </row>
    <row r="31" spans="1:3" s="7" customFormat="1" ht="46.5" customHeight="1" hidden="1">
      <c r="A31" s="13" t="s">
        <v>21</v>
      </c>
      <c r="B31" s="13" t="s">
        <v>22</v>
      </c>
      <c r="C31" s="25">
        <v>0</v>
      </c>
    </row>
    <row r="32" spans="1:3" s="6" customFormat="1" ht="49.5" customHeight="1" hidden="1">
      <c r="A32" s="8" t="s">
        <v>33</v>
      </c>
      <c r="B32" s="8" t="s">
        <v>34</v>
      </c>
      <c r="C32" s="26">
        <v>0</v>
      </c>
    </row>
    <row r="33" spans="1:3" ht="15.75">
      <c r="A33" s="4" t="s">
        <v>14</v>
      </c>
      <c r="B33" s="4" t="s">
        <v>10</v>
      </c>
      <c r="C33" s="27">
        <f>C35+C39+C46+C48+C41+C50</f>
        <v>14887183</v>
      </c>
    </row>
    <row r="34" spans="1:3" s="6" customFormat="1" ht="49.5" customHeight="1">
      <c r="A34" s="4" t="s">
        <v>23</v>
      </c>
      <c r="B34" s="4" t="s">
        <v>17</v>
      </c>
      <c r="C34" s="28">
        <f>C35+C39+C46+C48+C41+C50</f>
        <v>14887183</v>
      </c>
    </row>
    <row r="35" spans="1:3" s="6" customFormat="1" ht="36.75" customHeight="1">
      <c r="A35" s="4" t="s">
        <v>79</v>
      </c>
      <c r="B35" s="4" t="s">
        <v>77</v>
      </c>
      <c r="C35" s="29">
        <f>C36++C37+C38</f>
        <v>8912000</v>
      </c>
    </row>
    <row r="36" spans="1:3" s="6" customFormat="1" ht="51.75" customHeight="1">
      <c r="A36" s="8" t="s">
        <v>94</v>
      </c>
      <c r="B36" s="8" t="s">
        <v>75</v>
      </c>
      <c r="C36" s="30">
        <v>8443000</v>
      </c>
    </row>
    <row r="37" spans="1:3" s="6" customFormat="1" ht="108.75" customHeight="1">
      <c r="A37" s="8" t="s">
        <v>112</v>
      </c>
      <c r="B37" s="8" t="s">
        <v>113</v>
      </c>
      <c r="C37" s="30">
        <v>469000</v>
      </c>
    </row>
    <row r="38" spans="1:3" s="6" customFormat="1" ht="59.25" customHeight="1" hidden="1">
      <c r="A38" s="8" t="s">
        <v>55</v>
      </c>
      <c r="B38" s="8" t="s">
        <v>35</v>
      </c>
      <c r="C38" s="30">
        <v>0</v>
      </c>
    </row>
    <row r="39" spans="1:3" s="6" customFormat="1" ht="36" customHeight="1" hidden="1">
      <c r="A39" s="15" t="s">
        <v>39</v>
      </c>
      <c r="B39" s="4" t="s">
        <v>38</v>
      </c>
      <c r="C39" s="30">
        <v>0</v>
      </c>
    </row>
    <row r="40" spans="1:3" s="6" customFormat="1" ht="61.5" customHeight="1" hidden="1">
      <c r="A40" s="8" t="s">
        <v>50</v>
      </c>
      <c r="B40" s="8" t="s">
        <v>46</v>
      </c>
      <c r="C40" s="30">
        <v>0</v>
      </c>
    </row>
    <row r="41" spans="1:3" s="6" customFormat="1" ht="70.5" customHeight="1">
      <c r="A41" s="4" t="s">
        <v>100</v>
      </c>
      <c r="B41" s="4" t="s">
        <v>98</v>
      </c>
      <c r="C41" s="28">
        <f>C43+C42+C44+C45</f>
        <v>4751542</v>
      </c>
    </row>
    <row r="42" spans="1:3" s="6" customFormat="1" ht="129" customHeight="1">
      <c r="A42" s="8" t="s">
        <v>108</v>
      </c>
      <c r="B42" s="8" t="s">
        <v>99</v>
      </c>
      <c r="C42" s="31">
        <v>2151542</v>
      </c>
    </row>
    <row r="43" spans="1:3" s="6" customFormat="1" ht="48.75" customHeight="1" hidden="1">
      <c r="A43" s="8" t="s">
        <v>65</v>
      </c>
      <c r="B43" s="8" t="s">
        <v>66</v>
      </c>
      <c r="C43" s="30">
        <v>0</v>
      </c>
    </row>
    <row r="44" spans="1:3" s="6" customFormat="1" ht="102" customHeight="1">
      <c r="A44" s="8" t="s">
        <v>118</v>
      </c>
      <c r="B44" s="8" t="s">
        <v>119</v>
      </c>
      <c r="C44" s="30">
        <v>2600000</v>
      </c>
    </row>
    <row r="45" spans="1:3" s="6" customFormat="1" ht="71.25" customHeight="1">
      <c r="A45" s="8" t="s">
        <v>120</v>
      </c>
      <c r="B45" s="8" t="s">
        <v>121</v>
      </c>
      <c r="C45" s="30">
        <v>0</v>
      </c>
    </row>
    <row r="46" spans="1:4" s="6" customFormat="1" ht="39.75" customHeight="1">
      <c r="A46" s="4" t="s">
        <v>80</v>
      </c>
      <c r="B46" s="4" t="s">
        <v>78</v>
      </c>
      <c r="C46" s="28">
        <f>C47</f>
        <v>205170</v>
      </c>
      <c r="D46" s="16"/>
    </row>
    <row r="47" spans="1:3" s="6" customFormat="1" ht="82.5" customHeight="1">
      <c r="A47" s="8" t="s">
        <v>81</v>
      </c>
      <c r="B47" s="8" t="s">
        <v>71</v>
      </c>
      <c r="C47" s="30">
        <v>205170</v>
      </c>
    </row>
    <row r="48" spans="1:3" s="6" customFormat="1" ht="29.25" customHeight="1" hidden="1">
      <c r="A48" s="4" t="s">
        <v>51</v>
      </c>
      <c r="B48" s="4" t="s">
        <v>52</v>
      </c>
      <c r="C48" s="32">
        <v>0</v>
      </c>
    </row>
    <row r="49" spans="1:3" s="6" customFormat="1" ht="26.25" customHeight="1" hidden="1">
      <c r="A49" s="8" t="s">
        <v>53</v>
      </c>
      <c r="B49" s="8" t="s">
        <v>54</v>
      </c>
      <c r="C49" s="33">
        <v>0</v>
      </c>
    </row>
    <row r="50" spans="1:3" s="7" customFormat="1" ht="26.25" customHeight="1">
      <c r="A50" s="4" t="s">
        <v>82</v>
      </c>
      <c r="B50" s="4" t="s">
        <v>52</v>
      </c>
      <c r="C50" s="28">
        <f>C51</f>
        <v>1018471</v>
      </c>
    </row>
    <row r="51" spans="1:3" s="6" customFormat="1" ht="132.75" customHeight="1">
      <c r="A51" s="8" t="s">
        <v>83</v>
      </c>
      <c r="B51" s="8" t="s">
        <v>76</v>
      </c>
      <c r="C51" s="33">
        <v>1018471</v>
      </c>
    </row>
    <row r="52" spans="1:3" s="6" customFormat="1" ht="15.75">
      <c r="A52" s="50" t="s">
        <v>20</v>
      </c>
      <c r="B52" s="51"/>
      <c r="C52" s="34">
        <f>C12+C33</f>
        <v>20279183</v>
      </c>
    </row>
    <row r="53" spans="1:3" ht="15.75">
      <c r="A53" s="50" t="s">
        <v>9</v>
      </c>
      <c r="B53" s="51"/>
      <c r="C53" s="22">
        <f>C52</f>
        <v>20279183</v>
      </c>
    </row>
    <row r="56" spans="1:4" ht="15.75">
      <c r="A56" s="48" t="s">
        <v>84</v>
      </c>
      <c r="B56" s="48"/>
      <c r="C56" s="48"/>
      <c r="D56" s="49"/>
    </row>
    <row r="57" spans="1:3" ht="15.75">
      <c r="A57" s="5" t="s">
        <v>48</v>
      </c>
      <c r="C57" s="21" t="s">
        <v>85</v>
      </c>
    </row>
    <row r="59" ht="1.5" customHeight="1"/>
    <row r="60" ht="15.75" hidden="1"/>
    <row r="61" ht="15.75" hidden="1"/>
    <row r="62" ht="15.75" hidden="1">
      <c r="C62" s="11"/>
    </row>
    <row r="63" ht="15.75" hidden="1"/>
    <row r="64" ht="15.75" hidden="1"/>
    <row r="65" ht="15.75" hidden="1">
      <c r="B65" s="14"/>
    </row>
    <row r="66" ht="15.75" hidden="1">
      <c r="B66" s="14"/>
    </row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/>
    <row r="74" ht="15.75" hidden="1"/>
    <row r="75" ht="15.75" hidden="1">
      <c r="B75" s="14"/>
    </row>
    <row r="76" ht="15.75" hidden="1">
      <c r="B76" s="14"/>
    </row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</sheetData>
  <sheetProtection/>
  <mergeCells count="9">
    <mergeCell ref="A5:C5"/>
    <mergeCell ref="A56:D56"/>
    <mergeCell ref="A53:B53"/>
    <mergeCell ref="A52:B52"/>
    <mergeCell ref="A9:C9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SheetLayoutView="100" zoomScalePageLayoutView="0" workbookViewId="0" topLeftCell="A1">
      <selection activeCell="B8" sqref="B8:D8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7" t="s">
        <v>47</v>
      </c>
      <c r="B1" s="47"/>
      <c r="C1" s="47"/>
      <c r="D1" s="47"/>
    </row>
    <row r="2" spans="1:4" ht="15.75">
      <c r="A2" s="47" t="s">
        <v>37</v>
      </c>
      <c r="B2" s="47"/>
      <c r="C2" s="47"/>
      <c r="D2" s="47"/>
    </row>
    <row r="3" spans="1:4" ht="15.75">
      <c r="A3" s="47" t="s">
        <v>40</v>
      </c>
      <c r="B3" s="47"/>
      <c r="C3" s="47"/>
      <c r="D3" s="47"/>
    </row>
    <row r="4" spans="1:4" ht="15.75">
      <c r="A4" s="47" t="s">
        <v>48</v>
      </c>
      <c r="B4" s="47"/>
      <c r="C4" s="47"/>
      <c r="D4" s="47"/>
    </row>
    <row r="5" spans="1:4" ht="15.75">
      <c r="A5" s="1"/>
      <c r="B5" s="57" t="s">
        <v>106</v>
      </c>
      <c r="C5" s="58"/>
      <c r="D5" s="58"/>
    </row>
    <row r="6" spans="1:4" ht="15.75">
      <c r="A6" s="1"/>
      <c r="B6" s="53" t="s">
        <v>109</v>
      </c>
      <c r="C6" s="54"/>
      <c r="D6" s="54"/>
    </row>
    <row r="7" spans="1:4" ht="15.75">
      <c r="A7" s="1"/>
      <c r="B7" s="55" t="s">
        <v>110</v>
      </c>
      <c r="C7" s="54"/>
      <c r="D7" s="54"/>
    </row>
    <row r="8" spans="1:4" ht="15.75">
      <c r="A8" s="2"/>
      <c r="B8" s="55" t="s">
        <v>111</v>
      </c>
      <c r="C8" s="56"/>
      <c r="D8" s="56"/>
    </row>
    <row r="9" spans="1:4" ht="78.75" customHeight="1">
      <c r="A9" s="52" t="s">
        <v>90</v>
      </c>
      <c r="B9" s="52"/>
      <c r="C9" s="52"/>
      <c r="D9" s="52"/>
    </row>
    <row r="10" ht="18">
      <c r="A10" s="3"/>
    </row>
    <row r="11" spans="1:4" ht="30.75">
      <c r="A11" s="12" t="s">
        <v>15</v>
      </c>
      <c r="B11" s="12" t="s">
        <v>16</v>
      </c>
      <c r="C11" s="10" t="s">
        <v>89</v>
      </c>
      <c r="D11" s="10" t="s">
        <v>91</v>
      </c>
    </row>
    <row r="12" spans="1:4" ht="30.75">
      <c r="A12" s="4" t="s">
        <v>0</v>
      </c>
      <c r="B12" s="4" t="s">
        <v>70</v>
      </c>
      <c r="C12" s="28">
        <f>C14+C18+C20+C23+C27+C30+C16</f>
        <v>5519000</v>
      </c>
      <c r="D12" s="28">
        <f>D14+D18+D20+D23+D27+D30+D16</f>
        <v>5694000</v>
      </c>
    </row>
    <row r="13" spans="1:4" ht="15.75">
      <c r="A13" s="4" t="s">
        <v>0</v>
      </c>
      <c r="B13" s="4" t="s">
        <v>68</v>
      </c>
      <c r="C13" s="28">
        <f>C14+C16+C18+C20</f>
        <v>5513000</v>
      </c>
      <c r="D13" s="28">
        <f>D14+D16+D18+D20</f>
        <v>5688000</v>
      </c>
    </row>
    <row r="14" spans="1:4" ht="15.75">
      <c r="A14" s="4" t="s">
        <v>1</v>
      </c>
      <c r="B14" s="4" t="s">
        <v>2</v>
      </c>
      <c r="C14" s="28">
        <f>C15</f>
        <v>372000</v>
      </c>
      <c r="D14" s="28">
        <f>D15</f>
        <v>401000</v>
      </c>
    </row>
    <row r="15" spans="1:4" s="6" customFormat="1" ht="30.75">
      <c r="A15" s="13" t="s">
        <v>3</v>
      </c>
      <c r="B15" s="13" t="s">
        <v>4</v>
      </c>
      <c r="C15" s="36">
        <v>372000</v>
      </c>
      <c r="D15" s="35">
        <v>401000</v>
      </c>
    </row>
    <row r="16" spans="1:4" s="6" customFormat="1" ht="62.25">
      <c r="A16" s="19" t="s">
        <v>62</v>
      </c>
      <c r="B16" s="19" t="s">
        <v>58</v>
      </c>
      <c r="C16" s="28">
        <f>C17</f>
        <v>2129000</v>
      </c>
      <c r="D16" s="28">
        <f>D17</f>
        <v>2269000</v>
      </c>
    </row>
    <row r="17" spans="1:4" s="6" customFormat="1" ht="64.5" customHeight="1">
      <c r="A17" s="20" t="s">
        <v>63</v>
      </c>
      <c r="B17" s="20" t="s">
        <v>59</v>
      </c>
      <c r="C17" s="36">
        <v>2129000</v>
      </c>
      <c r="D17" s="35">
        <v>2269000</v>
      </c>
    </row>
    <row r="18" spans="1:4" s="7" customFormat="1" ht="15.75">
      <c r="A18" s="4" t="s">
        <v>42</v>
      </c>
      <c r="B18" s="4" t="s">
        <v>43</v>
      </c>
      <c r="C18" s="28">
        <f>C19</f>
        <v>1000</v>
      </c>
      <c r="D18" s="28">
        <f>D19</f>
        <v>1000</v>
      </c>
    </row>
    <row r="19" spans="1:4" s="6" customFormat="1" ht="30.75">
      <c r="A19" s="13" t="s">
        <v>44</v>
      </c>
      <c r="B19" s="13" t="s">
        <v>45</v>
      </c>
      <c r="C19" s="36">
        <v>1000</v>
      </c>
      <c r="D19" s="35">
        <v>1000</v>
      </c>
    </row>
    <row r="20" spans="1:4" ht="15.75">
      <c r="A20" s="4" t="s">
        <v>5</v>
      </c>
      <c r="B20" s="4" t="s">
        <v>6</v>
      </c>
      <c r="C20" s="28">
        <f>C21+C22</f>
        <v>3011000</v>
      </c>
      <c r="D20" s="28">
        <f>D21+D22</f>
        <v>3017000</v>
      </c>
    </row>
    <row r="21" spans="1:4" s="6" customFormat="1" ht="35.25" customHeight="1">
      <c r="A21" s="13" t="s">
        <v>25</v>
      </c>
      <c r="B21" s="13" t="s">
        <v>24</v>
      </c>
      <c r="C21" s="36">
        <v>279000</v>
      </c>
      <c r="D21" s="35">
        <v>285000</v>
      </c>
    </row>
    <row r="22" spans="1:4" s="6" customFormat="1" ht="18.75" customHeight="1">
      <c r="A22" s="13" t="s">
        <v>26</v>
      </c>
      <c r="B22" s="13" t="s">
        <v>27</v>
      </c>
      <c r="C22" s="36">
        <v>2732000</v>
      </c>
      <c r="D22" s="36">
        <v>2732000</v>
      </c>
    </row>
    <row r="23" spans="1:4" ht="62.25" hidden="1">
      <c r="A23" s="4" t="s">
        <v>28</v>
      </c>
      <c r="B23" s="4" t="s">
        <v>29</v>
      </c>
      <c r="C23" s="28">
        <f>C24</f>
        <v>0</v>
      </c>
      <c r="D23" s="28">
        <f>D24</f>
        <v>0</v>
      </c>
    </row>
    <row r="24" spans="1:4" ht="20.25" customHeight="1" hidden="1">
      <c r="A24" s="13" t="s">
        <v>30</v>
      </c>
      <c r="B24" s="13" t="s">
        <v>6</v>
      </c>
      <c r="C24" s="36">
        <f>C25</f>
        <v>0</v>
      </c>
      <c r="D24" s="36">
        <f>D25</f>
        <v>0</v>
      </c>
    </row>
    <row r="25" spans="1:4" ht="33.75" customHeight="1" hidden="1">
      <c r="A25" s="13" t="s">
        <v>31</v>
      </c>
      <c r="B25" s="13" t="s">
        <v>32</v>
      </c>
      <c r="C25" s="36"/>
      <c r="D25" s="36"/>
    </row>
    <row r="26" spans="1:4" ht="33.75" customHeight="1">
      <c r="A26" s="4" t="s">
        <v>0</v>
      </c>
      <c r="B26" s="4" t="s">
        <v>69</v>
      </c>
      <c r="C26" s="22">
        <f aca="true" t="shared" si="0" ref="C26:D28">C27</f>
        <v>6000</v>
      </c>
      <c r="D26" s="22">
        <f t="shared" si="0"/>
        <v>6000</v>
      </c>
    </row>
    <row r="27" spans="1:4" ht="89.25" customHeight="1">
      <c r="A27" s="4" t="s">
        <v>7</v>
      </c>
      <c r="B27" s="4" t="s">
        <v>8</v>
      </c>
      <c r="C27" s="28">
        <f t="shared" si="0"/>
        <v>6000</v>
      </c>
      <c r="D27" s="28">
        <f t="shared" si="0"/>
        <v>6000</v>
      </c>
    </row>
    <row r="28" spans="1:4" ht="189" customHeight="1">
      <c r="A28" s="13" t="s">
        <v>11</v>
      </c>
      <c r="B28" s="42" t="s">
        <v>67</v>
      </c>
      <c r="C28" s="36">
        <f t="shared" si="0"/>
        <v>6000</v>
      </c>
      <c r="D28" s="35">
        <f t="shared" si="0"/>
        <v>6000</v>
      </c>
    </row>
    <row r="29" spans="1:4" s="6" customFormat="1" ht="156.75" customHeight="1">
      <c r="A29" s="13" t="s">
        <v>96</v>
      </c>
      <c r="B29" s="43" t="s">
        <v>95</v>
      </c>
      <c r="C29" s="31">
        <v>6000</v>
      </c>
      <c r="D29" s="31">
        <v>6000</v>
      </c>
    </row>
    <row r="30" spans="1:4" ht="18.75" customHeight="1" hidden="1">
      <c r="A30" s="4" t="s">
        <v>12</v>
      </c>
      <c r="B30" s="4" t="s">
        <v>13</v>
      </c>
      <c r="C30" s="28">
        <v>0</v>
      </c>
      <c r="D30" s="28">
        <v>0</v>
      </c>
    </row>
    <row r="31" spans="1:4" s="7" customFormat="1" ht="46.5" customHeight="1" hidden="1">
      <c r="A31" s="13" t="s">
        <v>21</v>
      </c>
      <c r="B31" s="13" t="s">
        <v>22</v>
      </c>
      <c r="C31" s="36" t="s">
        <v>41</v>
      </c>
      <c r="D31" s="36" t="s">
        <v>41</v>
      </c>
    </row>
    <row r="32" spans="1:4" s="6" customFormat="1" ht="49.5" customHeight="1" hidden="1">
      <c r="A32" s="8" t="s">
        <v>33</v>
      </c>
      <c r="B32" s="8" t="s">
        <v>34</v>
      </c>
      <c r="C32" s="31" t="s">
        <v>41</v>
      </c>
      <c r="D32" s="31" t="s">
        <v>41</v>
      </c>
    </row>
    <row r="33" spans="1:4" ht="15.75">
      <c r="A33" s="4" t="s">
        <v>14</v>
      </c>
      <c r="B33" s="4" t="s">
        <v>10</v>
      </c>
      <c r="C33" s="28">
        <f>C35+C48+C50+C41+C45</f>
        <v>28545535</v>
      </c>
      <c r="D33" s="37">
        <f>D34</f>
        <v>2775876</v>
      </c>
    </row>
    <row r="34" spans="1:4" s="6" customFormat="1" ht="70.5" customHeight="1">
      <c r="A34" s="4" t="s">
        <v>23</v>
      </c>
      <c r="B34" s="4" t="s">
        <v>17</v>
      </c>
      <c r="C34" s="28">
        <f>C35+C48+C50+C41+C45</f>
        <v>28545535</v>
      </c>
      <c r="D34" s="28">
        <f>D35+D48+D50+D41+D45</f>
        <v>2775876</v>
      </c>
    </row>
    <row r="35" spans="1:4" s="6" customFormat="1" ht="52.5" customHeight="1">
      <c r="A35" s="4" t="s">
        <v>79</v>
      </c>
      <c r="B35" s="4" t="s">
        <v>77</v>
      </c>
      <c r="C35" s="28">
        <f>C36+C37+C40</f>
        <v>2091000</v>
      </c>
      <c r="D35" s="28">
        <f>D36+D37+D40</f>
        <v>402000</v>
      </c>
    </row>
    <row r="36" spans="1:4" s="6" customFormat="1" ht="66" customHeight="1">
      <c r="A36" s="8" t="s">
        <v>94</v>
      </c>
      <c r="B36" s="8" t="s">
        <v>73</v>
      </c>
      <c r="C36" s="31">
        <v>1772000</v>
      </c>
      <c r="D36" s="38">
        <v>0</v>
      </c>
    </row>
    <row r="37" spans="1:4" s="6" customFormat="1" ht="108" customHeight="1">
      <c r="A37" s="8" t="s">
        <v>94</v>
      </c>
      <c r="B37" s="8" t="s">
        <v>72</v>
      </c>
      <c r="C37" s="31">
        <v>319000</v>
      </c>
      <c r="D37" s="38">
        <v>402000</v>
      </c>
    </row>
    <row r="38" spans="1:4" s="6" customFormat="1" ht="62.25" hidden="1">
      <c r="A38" s="4" t="s">
        <v>19</v>
      </c>
      <c r="B38" s="4" t="s">
        <v>18</v>
      </c>
      <c r="C38" s="28">
        <f>C39</f>
        <v>0</v>
      </c>
      <c r="D38" s="28">
        <f>D39</f>
        <v>0</v>
      </c>
    </row>
    <row r="39" spans="1:4" s="6" customFormat="1" ht="49.5" customHeight="1" hidden="1">
      <c r="A39" s="8" t="s">
        <v>49</v>
      </c>
      <c r="B39" s="8" t="s">
        <v>36</v>
      </c>
      <c r="C39" s="31"/>
      <c r="D39" s="38"/>
    </row>
    <row r="40" spans="1:4" s="6" customFormat="1" ht="36.75" customHeight="1" hidden="1">
      <c r="A40" s="8" t="s">
        <v>55</v>
      </c>
      <c r="B40" s="8" t="s">
        <v>35</v>
      </c>
      <c r="C40" s="30">
        <v>0</v>
      </c>
      <c r="D40" s="38">
        <v>0</v>
      </c>
    </row>
    <row r="41" spans="1:4" s="6" customFormat="1" ht="115.5" customHeight="1">
      <c r="A41" s="4" t="s">
        <v>100</v>
      </c>
      <c r="B41" s="4" t="s">
        <v>98</v>
      </c>
      <c r="C41" s="28">
        <f>C42+C43+C44</f>
        <v>2151542</v>
      </c>
      <c r="D41" s="28">
        <f>D42+D43+D44</f>
        <v>2151542</v>
      </c>
    </row>
    <row r="42" spans="1:4" s="6" customFormat="1" ht="133.5" customHeight="1">
      <c r="A42" s="8" t="s">
        <v>108</v>
      </c>
      <c r="B42" s="8" t="s">
        <v>99</v>
      </c>
      <c r="C42" s="31">
        <v>2151542</v>
      </c>
      <c r="D42" s="31">
        <v>2151542</v>
      </c>
    </row>
    <row r="43" spans="1:4" s="6" customFormat="1" ht="45" customHeight="1" hidden="1">
      <c r="A43" s="8" t="s">
        <v>56</v>
      </c>
      <c r="B43" s="8" t="s">
        <v>57</v>
      </c>
      <c r="C43" s="30">
        <v>0</v>
      </c>
      <c r="D43" s="38">
        <v>0</v>
      </c>
    </row>
    <row r="44" spans="1:4" s="6" customFormat="1" ht="45" customHeight="1" hidden="1">
      <c r="A44" s="8" t="s">
        <v>60</v>
      </c>
      <c r="B44" s="8" t="s">
        <v>61</v>
      </c>
      <c r="C44" s="30">
        <v>0</v>
      </c>
      <c r="D44" s="38">
        <v>0</v>
      </c>
    </row>
    <row r="45" spans="1:4" s="6" customFormat="1" ht="66" customHeight="1">
      <c r="A45" s="4" t="s">
        <v>100</v>
      </c>
      <c r="B45" s="4" t="s">
        <v>101</v>
      </c>
      <c r="C45" s="30">
        <f>C46</f>
        <v>917397</v>
      </c>
      <c r="D45" s="38">
        <f>D46</f>
        <v>0</v>
      </c>
    </row>
    <row r="46" spans="1:4" s="6" customFormat="1" ht="197.25" customHeight="1">
      <c r="A46" s="8" t="s">
        <v>102</v>
      </c>
      <c r="B46" s="8" t="s">
        <v>103</v>
      </c>
      <c r="C46" s="30">
        <f>C47</f>
        <v>917397</v>
      </c>
      <c r="D46" s="38">
        <f>D47</f>
        <v>0</v>
      </c>
    </row>
    <row r="47" spans="1:4" s="6" customFormat="1" ht="180" customHeight="1">
      <c r="A47" s="8" t="s">
        <v>104</v>
      </c>
      <c r="B47" s="8" t="s">
        <v>105</v>
      </c>
      <c r="C47" s="30">
        <v>917397</v>
      </c>
      <c r="D47" s="38">
        <v>0</v>
      </c>
    </row>
    <row r="48" spans="1:4" s="6" customFormat="1" ht="50.25" customHeight="1">
      <c r="A48" s="4" t="s">
        <v>80</v>
      </c>
      <c r="B48" s="4" t="s">
        <v>74</v>
      </c>
      <c r="C48" s="28">
        <f>C49</f>
        <v>209270</v>
      </c>
      <c r="D48" s="28">
        <f>D49</f>
        <v>222334</v>
      </c>
    </row>
    <row r="49" spans="1:4" s="6" customFormat="1" ht="116.25" customHeight="1">
      <c r="A49" s="8" t="s">
        <v>81</v>
      </c>
      <c r="B49" s="8" t="s">
        <v>71</v>
      </c>
      <c r="C49" s="30">
        <v>209270</v>
      </c>
      <c r="D49" s="38">
        <v>222334</v>
      </c>
    </row>
    <row r="50" spans="1:4" s="6" customFormat="1" ht="29.25" customHeight="1">
      <c r="A50" s="4" t="s">
        <v>114</v>
      </c>
      <c r="B50" s="4" t="s">
        <v>115</v>
      </c>
      <c r="C50" s="32">
        <v>23176326</v>
      </c>
      <c r="D50" s="37">
        <v>0</v>
      </c>
    </row>
    <row r="51" spans="1:4" s="6" customFormat="1" ht="69" customHeight="1">
      <c r="A51" s="8" t="s">
        <v>116</v>
      </c>
      <c r="B51" s="8" t="s">
        <v>117</v>
      </c>
      <c r="C51" s="33">
        <v>23176326</v>
      </c>
      <c r="D51" s="38">
        <v>0</v>
      </c>
    </row>
    <row r="52" spans="1:4" ht="15.75">
      <c r="A52" s="50" t="s">
        <v>20</v>
      </c>
      <c r="B52" s="51"/>
      <c r="C52" s="39">
        <f>C12+C33</f>
        <v>34064535</v>
      </c>
      <c r="D52" s="28">
        <f>D12+D33</f>
        <v>8469876</v>
      </c>
    </row>
    <row r="53" spans="1:4" ht="15.75">
      <c r="A53" s="50" t="s">
        <v>9</v>
      </c>
      <c r="B53" s="51"/>
      <c r="C53" s="39">
        <f>C52</f>
        <v>34064535</v>
      </c>
      <c r="D53" s="37">
        <f>D52</f>
        <v>8469876</v>
      </c>
    </row>
    <row r="54" ht="15.75">
      <c r="C54" s="14"/>
    </row>
    <row r="55" ht="15.75">
      <c r="D55" s="17"/>
    </row>
    <row r="56" spans="1:3" ht="15.75">
      <c r="A56" s="1" t="s">
        <v>86</v>
      </c>
      <c r="B56" s="1"/>
      <c r="C56" s="1"/>
    </row>
    <row r="57" spans="1:4" ht="15.75">
      <c r="A57" s="5" t="s">
        <v>88</v>
      </c>
      <c r="C57" s="5" t="s">
        <v>87</v>
      </c>
      <c r="D57" s="21" t="s">
        <v>85</v>
      </c>
    </row>
    <row r="60" ht="15.75">
      <c r="D60" s="11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</sheetData>
  <sheetProtection/>
  <mergeCells count="11">
    <mergeCell ref="A1:D1"/>
    <mergeCell ref="A2:D2"/>
    <mergeCell ref="A4:D4"/>
    <mergeCell ref="A3:D3"/>
    <mergeCell ref="B5:D5"/>
    <mergeCell ref="B6:D6"/>
    <mergeCell ref="B7:D7"/>
    <mergeCell ref="B8:D8"/>
    <mergeCell ref="A53:B53"/>
    <mergeCell ref="A52:B52"/>
    <mergeCell ref="A9:D9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2019-12-26T08:16:23Z</cp:lastPrinted>
  <dcterms:created xsi:type="dcterms:W3CDTF">2004-11-16T05:58:34Z</dcterms:created>
  <dcterms:modified xsi:type="dcterms:W3CDTF">2020-04-29T08:55:22Z</dcterms:modified>
  <cp:category/>
  <cp:version/>
  <cp:contentType/>
  <cp:contentStatus/>
</cp:coreProperties>
</file>