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8840" windowHeight="10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<sst xmlns="http://schemas.openxmlformats.org/spreadsheetml/2006/main" count="137" uniqueCount="122">
  <si>
    <t xml:space="preserve"> руб.</t>
  </si>
  <si>
    <t>Код бюджетной классификации РФ</t>
  </si>
  <si>
    <t>Наименование доходов</t>
  </si>
  <si>
    <t>% исполнения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</si>
  <si>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</si>
  <si>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</si>
  <si>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</si>
  <si>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</si>
  <si>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</si>
  <si>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</si>
  <si>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</si>
  <si>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</si>
  <si>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</si>
  <si>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</si>
  <si>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 xml:space="preserve"> 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</si>
  <si>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</si>
  <si>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</si>
  <si>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</si>
  <si>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</si>
  <si>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</si>
  <si>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</si>
  <si>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</si>
  <si>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</si>
  <si>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</si>
  <si>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</si>
  <si>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</si>
  <si>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</si>
  <si>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831 1 11 07015 10 0000 120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</si>
  <si>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</si>
  <si>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831 1 11 08000 00 0000 120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</si>
  <si>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</si>
  <si>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831 1 13 00000 00 0000 000</t>
  </si>
  <si>
    <t>Доходы от оказания платных услуг и компенсации затрат государства</t>
  </si>
  <si>
    <t>831 1 13 03050 10 0000 130</t>
  </si>
  <si>
    <t>Прочие доходы бюджетов поселений от оказания платных услуг и компенсации затрат государства</t>
  </si>
  <si>
    <t>831 1 14 00000 00 0000 000</t>
  </si>
  <si>
    <t>Доходы от продажи материальных и нематериальных активов</t>
  </si>
  <si>
    <t>831 1 14 02000 00 0000 000</t>
  </si>
  <si>
    <t>Доходы от реализации имущества, находящегося в государственной и муниципальной собственности</t>
  </si>
  <si>
    <t>831 1 15 00000 00 0000 000</t>
  </si>
  <si>
    <t>Административные платежи и сборы</t>
  </si>
  <si>
    <t>831 1 15 02050 10 0000 140</t>
  </si>
  <si>
    <t>Платежи, взимаемые организациями поселений за выполнение определенных функций</t>
  </si>
  <si>
    <t>831 1 16 00000 00 0000 000</t>
  </si>
  <si>
    <t>Штрафы, санкции, возмещение ущерба</t>
  </si>
  <si>
    <t>831 1 16 90050 10 0000 140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</si>
  <si>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</si>
  <si>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831 1 17 00000 00 0000 000</t>
  </si>
  <si>
    <t>Прочие неналоговые доходы</t>
  </si>
  <si>
    <t>831 1 17 05050 10 0000 180</t>
  </si>
  <si>
    <t>807 1 11 05013 10 0000 120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</si>
  <si>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</si>
  <si>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807 1 14 06010 00 0000 430</t>
  </si>
  <si>
    <t>Доходы от продажи земельных участков, государственная собственность на которые не разграничена</t>
  </si>
  <si>
    <t xml:space="preserve">                  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</si>
  <si>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</si>
  <si>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</si>
  <si>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</si>
  <si>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</si>
  <si>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</si>
  <si>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</si>
  <si>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</si>
  <si>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805 2 02 01001 10 0000 151</t>
  </si>
  <si>
    <t>Дотации бюджетам поселений на выравнивание бюджетной обеспеченности</t>
  </si>
  <si>
    <t>805 2 02 01003 10 1004 151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</si>
  <si>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</si>
  <si>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</si>
  <si>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</si>
  <si>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837 2 02 02088 10 0001 151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</si>
  <si>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— Фонда содействия реформированию жилищно-коммунального хозяйства</t>
  </si>
  <si>
    <t>837 2 02 02089 10 0001 151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</si>
  <si>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</si>
  <si>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Субвенции бюджетам субъектов Российской Федерации и муниципальных образований</t>
  </si>
  <si>
    <t>837 2 02 03015 10 3001 151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</si>
  <si>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</si>
  <si>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000 2 02 04000 00 0000 151</t>
  </si>
  <si>
    <t>Иные межбюджетные трансферты</t>
  </si>
  <si>
    <t>837 2 02 04999 10 4005 151</t>
  </si>
  <si>
    <t>Межбюджетные трансферты на обеспечение равной доступности жилищно-коммунальных услуг для населения</t>
  </si>
  <si>
    <t>Всего доходов</t>
  </si>
  <si>
    <t>Глава   Пречистенского сельского поселения Ярославской области                                                А.К.Сорокин</t>
  </si>
  <si>
    <t>А.К. Сорокин</t>
  </si>
  <si>
    <t>837 2 02 02008 10 0000 151</t>
  </si>
  <si>
    <t>Субсидии бюджетам поселений на обеспечение жильем молодых семей</t>
  </si>
  <si>
    <t>837 2 02 02041 10 0000 151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</si>
  <si>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</si>
  <si>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</si>
  <si>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</si>
  <si>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</si>
  <si>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807 1 14 06013 10 0000 430</t>
  </si>
  <si>
    <t>Дотации бюджетам поселений на выравнивание бюджетной обеспеченности из районного фонда финансовой поддержки поселений</t>
  </si>
  <si>
    <r>
      <t xml:space="preserve">Прочие неналоговые доходы бюджетов поселений </t>
    </r>
    <r>
      <rPr>
        <vertAlign val="superscript"/>
        <sz val="11"/>
        <color indexed="8"/>
        <rFont val="Times New Roman1"/>
        <family val="0"/>
      </rPr>
      <t>1</t>
    </r>
  </si>
  <si>
    <t>182 1 03 02000 01 0000 110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</si>
  <si>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</si>
  <si>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</si>
  <si>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182 1 03 00000 00 0000 000</t>
  </si>
  <si>
    <t>837 2 02 02088 10 0000 151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</si>
  <si>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</si>
  <si>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837 2 02 02999 10 0000 151</t>
  </si>
  <si>
    <t>Прочие субсидии бюджетам поселений</t>
  </si>
  <si>
    <t>805 2 02 01999 10 0000 151</t>
  </si>
  <si>
    <t>Прочие дотации бюджетам поселений</t>
  </si>
  <si>
    <t>837 2 02 02089 10 0000 151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</si>
  <si>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</si>
  <si>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000 1 14 00000 00 0000 000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</si>
  <si>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</si>
  <si>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</si>
  <si>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807 1 14 06014 10 0000 430</t>
  </si>
  <si>
    <t>План 2015 года</t>
  </si>
  <si>
    <t>Факт 1 квартал  2015 года</t>
  </si>
  <si>
    <t>837 2 19 05000 10 0000 151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</si>
  <si>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</si>
  <si>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000 1 11 00000 00 0000 000</t>
  </si>
  <si>
    <t>837 1 11 05000 00 0000 120</t>
  </si>
  <si>
    <t>837 1 11 05035 10 0000 120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</si>
  <si>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</si>
  <si>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</si>
  <si>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</si>
  <si>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</si>
  <si>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</si>
  <si>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r>
      <t>Приложение №1 к постановлению администрации Пречистенского сельского поселения Ярославской области от 03.07.2015 г. №</t>
    </r>
    <r>
      <rPr>
        <sz val="10"/>
        <rFont val="Times New Roman"/>
        <family val="1"/>
      </rPr>
      <t>97</t>
    </r>
  </si>
  <si>
    <r>
      <t xml:space="preserve"> Отчет об исполнении бюджета Пречистенского сельского поселения Ярославской области</t>
    </r>
    <r>
      <rPr>
        <sz val="14"/>
        <color indexed="8"/>
        <rFont val="Times New Roman1"/>
        <family val="0"/>
      </rPr>
      <t xml:space="preserve"> </t>
    </r>
    <r>
      <rPr>
        <b/>
        <sz val="14"/>
        <color indexed="8"/>
        <rFont val="Times New Roman1"/>
        <family val="0"/>
      </rPr>
      <t xml:space="preserve"> </t>
    </r>
    <r>
      <rPr>
        <b/>
        <sz val="12"/>
        <color indexed="8"/>
        <rFont val="Times New Roman1"/>
        <family val="0"/>
      </rPr>
      <t>за 1 полугодие 2015 года в соответствии с классификацией доходов бюджетов Российской Федерации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</si>
</sst>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&quot;#,##0&quot;   &quot;;&quot;-&quot;#,##0&quot;   &quot;;&quot; -   &quot;;&quot; &quot;@&quot; &quot;"/>
    <numFmt numFmtId="165" formatCode="0.0"/>
    <numFmt numFmtId="166" formatCode="#,##0.00[$руб.-419];[Red]&quot;-&quot;#,##0.00[$руб.-419]"/>
    <numFmt numFmtId="167" formatCode="#,##0.0"/>
  </numFmts>
  <fonts count="79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b/>
      <sz val="14"/>
      <color indexed="8"/>
      <name val="Times New Roman1"/>
      <family val="0"/>
    </font>
    <font>
      <b/>
      <sz val="12"/>
      <color indexed="8"/>
      <name val="Times New Roman1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1"/>
      <family val="0"/>
    </font>
    <font>
      <i/>
      <sz val="12"/>
      <name val="Times New Roman"/>
      <family val="1"/>
    </font>
    <font>
      <b/>
      <sz val="12"/>
      <name val="Times New Roman"/>
      <family val="2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1"/>
      <color indexed="8"/>
      <name val="Times New Roman1"/>
      <family val="0"/>
    </font>
    <font>
      <sz val="12"/>
      <color indexed="8"/>
      <name val="Times New Roman"/>
      <family val="1"/>
    </font>
    <font>
      <b/>
      <sz val="11"/>
      <color indexed="8"/>
      <name val="Times New Roman1"/>
      <family val="0"/>
    </font>
    <font>
      <i/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Arial Cyr"/>
      <family val="0"/>
    </font>
    <font>
      <i/>
      <sz val="12"/>
      <color indexed="8"/>
      <name val="Times New Roman1"/>
      <family val="0"/>
    </font>
    <font>
      <i/>
      <sz val="10"/>
      <color indexed="8"/>
      <name val="Times New Roman1"/>
      <family val="0"/>
    </font>
    <font>
      <i/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1"/>
      <color rgb="FF000000"/>
      <name val="Times New Roman1"/>
      <family val="0"/>
    </font>
    <font>
      <sz val="12"/>
      <color rgb="FF000000"/>
      <name val="Times New Roman"/>
      <family val="1"/>
    </font>
    <font>
      <b/>
      <sz val="11"/>
      <color rgb="FF000000"/>
      <name val="Times New Roman1"/>
      <family val="0"/>
    </font>
    <font>
      <i/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Arial Cyr"/>
      <family val="0"/>
    </font>
    <font>
      <b/>
      <sz val="14"/>
      <color rgb="FF000000"/>
      <name val="Times New Roman1"/>
      <family val="0"/>
    </font>
    <font>
      <i/>
      <sz val="12"/>
      <color rgb="FF000000"/>
      <name val="Times New Roman1"/>
      <family val="0"/>
    </font>
    <font>
      <b/>
      <sz val="12"/>
      <color rgb="FF000000"/>
      <name val="Times New Roman1"/>
      <family val="0"/>
    </font>
    <font>
      <i/>
      <sz val="10"/>
      <color rgb="FF000000"/>
      <name val="Times New Roman1"/>
      <family val="0"/>
    </font>
    <font>
      <i/>
      <sz val="11"/>
      <color rgb="FF000000"/>
      <name val="Arial Cyr"/>
      <family val="0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0" fontId="47" fillId="0" borderId="0" applyNumberFormat="0" applyBorder="0" applyProtection="0">
      <alignment/>
    </xf>
    <xf numFmtId="166" fontId="47" fillId="0" borderId="0" applyBorder="0" applyProtection="0">
      <alignment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3" fillId="0" borderId="0" xfId="0" applyFont="1" applyFill="1" applyAlignment="1">
      <alignment horizontal="right" vertical="center"/>
    </xf>
    <xf numFmtId="0" fontId="63" fillId="0" borderId="0" xfId="0" applyFont="1" applyAlignment="1">
      <alignment/>
    </xf>
    <xf numFmtId="0" fontId="64" fillId="0" borderId="0" xfId="0" applyFont="1" applyFill="1" applyAlignment="1">
      <alignment horizontal="right" vertical="center"/>
    </xf>
    <xf numFmtId="0" fontId="65" fillId="0" borderId="0" xfId="0" applyFont="1" applyAlignment="1">
      <alignment/>
    </xf>
    <xf numFmtId="0" fontId="66" fillId="0" borderId="0" xfId="0" applyFont="1" applyFill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top" wrapText="1"/>
    </xf>
    <xf numFmtId="0" fontId="68" fillId="0" borderId="0" xfId="0" applyFont="1" applyAlignment="1">
      <alignment horizontal="center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top" wrapText="1"/>
    </xf>
    <xf numFmtId="165" fontId="68" fillId="0" borderId="1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7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left" vertical="top" wrapText="1"/>
    </xf>
    <xf numFmtId="0" fontId="70" fillId="0" borderId="0" xfId="0" applyFont="1" applyAlignment="1">
      <alignment/>
    </xf>
    <xf numFmtId="0" fontId="69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165" fontId="68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68" fillId="0" borderId="0" xfId="0" applyFont="1" applyAlignment="1">
      <alignment wrapText="1"/>
    </xf>
    <xf numFmtId="0" fontId="69" fillId="0" borderId="0" xfId="0" applyFont="1" applyAlignment="1">
      <alignment/>
    </xf>
    <xf numFmtId="0" fontId="69" fillId="0" borderId="10" xfId="0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0" fontId="6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center" vertical="top" wrapText="1"/>
    </xf>
    <xf numFmtId="165" fontId="68" fillId="0" borderId="10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0" fontId="70" fillId="0" borderId="11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8" fillId="0" borderId="0" xfId="0" applyFont="1" applyFill="1" applyAlignment="1">
      <alignment horizontal="right" vertical="center"/>
    </xf>
    <xf numFmtId="0" fontId="72" fillId="0" borderId="0" xfId="0" applyFont="1" applyFill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73" fillId="0" borderId="0" xfId="0" applyFont="1" applyAlignment="1">
      <alignment/>
    </xf>
    <xf numFmtId="0" fontId="63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63" fillId="0" borderId="0" xfId="0" applyFont="1" applyAlignment="1">
      <alignment wrapText="1"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/>
    </xf>
    <xf numFmtId="4" fontId="69" fillId="0" borderId="10" xfId="0" applyNumberFormat="1" applyFont="1" applyFill="1" applyBorder="1" applyAlignment="1">
      <alignment vertical="center" wrapText="1"/>
    </xf>
    <xf numFmtId="4" fontId="70" fillId="0" borderId="10" xfId="0" applyNumberFormat="1" applyFont="1" applyFill="1" applyBorder="1" applyAlignment="1">
      <alignment vertical="center"/>
    </xf>
    <xf numFmtId="4" fontId="70" fillId="0" borderId="10" xfId="0" applyNumberFormat="1" applyFont="1" applyBorder="1" applyAlignment="1">
      <alignment vertical="center" wrapText="1"/>
    </xf>
    <xf numFmtId="4" fontId="69" fillId="0" borderId="10" xfId="0" applyNumberFormat="1" applyFont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/>
    </xf>
    <xf numFmtId="4" fontId="68" fillId="0" borderId="10" xfId="0" applyNumberFormat="1" applyFont="1" applyFill="1" applyBorder="1" applyAlignment="1">
      <alignment vertical="center"/>
    </xf>
    <xf numFmtId="4" fontId="68" fillId="0" borderId="10" xfId="0" applyNumberFormat="1" applyFont="1" applyFill="1" applyBorder="1" applyAlignment="1">
      <alignment vertical="center" wrapText="1"/>
    </xf>
    <xf numFmtId="4" fontId="68" fillId="0" borderId="10" xfId="0" applyNumberFormat="1" applyFont="1" applyBorder="1" applyAlignment="1">
      <alignment vertical="center" wrapText="1"/>
    </xf>
    <xf numFmtId="4" fontId="70" fillId="0" borderId="10" xfId="0" applyNumberFormat="1" applyFont="1" applyFill="1" applyBorder="1" applyAlignment="1">
      <alignment vertical="center" wrapText="1"/>
    </xf>
    <xf numFmtId="4" fontId="69" fillId="0" borderId="10" xfId="0" applyNumberFormat="1" applyFont="1" applyBorder="1" applyAlignment="1">
      <alignment vertical="center"/>
    </xf>
    <xf numFmtId="4" fontId="68" fillId="0" borderId="10" xfId="0" applyNumberFormat="1" applyFont="1" applyBorder="1" applyAlignment="1">
      <alignment vertical="center"/>
    </xf>
    <xf numFmtId="4" fontId="70" fillId="0" borderId="10" xfId="0" applyNumberFormat="1" applyFont="1" applyBorder="1" applyAlignment="1">
      <alignment vertical="center"/>
    </xf>
    <xf numFmtId="0" fontId="76" fillId="0" borderId="0" xfId="0" applyFont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" fontId="7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77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right" vertical="center" wrapText="1"/>
    </xf>
    <xf numFmtId="0" fontId="69" fillId="0" borderId="13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8" fillId="0" borderId="0" xfId="0" applyFont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tabSelected="1" zoomScalePageLayoutView="0" workbookViewId="0" topLeftCell="A56">
      <selection activeCell="C59" sqref="C59"/>
    </sheetView>
  </sheetViews>
  <sheetFormatPr defaultColWidth="10.796875" defaultRowHeight="14.25"/>
  <cols>
    <col min="1" max="2" width="25.3984375" style="0" customWidth="1"/>
    <col min="3" max="3" width="13.19921875" style="0" customWidth="1"/>
    <col min="4" max="4" width="12.69921875" style="0" customWidth="1"/>
    <col min="5" max="5" width="11.19921875" style="0" customWidth="1"/>
    <col min="6" max="16384" width="10.69921875" style="0" customWidth="1"/>
  </cols>
  <sheetData>
    <row r="1" spans="1:8" ht="15.75" hidden="1">
      <c r="A1" s="75"/>
      <c r="B1" s="75"/>
      <c r="C1" s="75"/>
      <c r="D1" s="1"/>
      <c r="E1" s="1"/>
      <c r="F1" s="2"/>
      <c r="G1" s="2"/>
      <c r="H1" s="2"/>
    </row>
    <row r="2" spans="1:8" ht="15.75" hidden="1">
      <c r="A2" s="75"/>
      <c r="B2" s="75"/>
      <c r="C2" s="75"/>
      <c r="D2" s="1"/>
      <c r="E2" s="1"/>
      <c r="F2" s="2"/>
      <c r="G2" s="2"/>
      <c r="H2" s="2"/>
    </row>
    <row r="3" spans="1:8" ht="15.75" hidden="1">
      <c r="A3" s="75"/>
      <c r="B3" s="75"/>
      <c r="C3" s="75"/>
      <c r="D3" s="3"/>
      <c r="E3" s="3"/>
      <c r="F3" s="2"/>
      <c r="G3" s="2"/>
      <c r="H3" s="2"/>
    </row>
    <row r="4" spans="1:256" ht="69.75" customHeight="1">
      <c r="A4" s="77" t="s">
        <v>121</v>
      </c>
      <c r="B4" s="77"/>
      <c r="C4" s="77"/>
      <c r="D4" s="78" t="s">
        <v>120</v>
      </c>
      <c r="E4" s="7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8" ht="12" customHeight="1">
      <c r="A5" s="5"/>
      <c r="B5" s="5"/>
      <c r="C5" s="5"/>
      <c r="D5" s="5"/>
      <c r="E5" s="5"/>
      <c r="F5" s="2"/>
      <c r="G5" s="2"/>
      <c r="H5" s="2"/>
    </row>
    <row r="6" spans="1:8" ht="14.25" customHeight="1">
      <c r="A6" s="5"/>
      <c r="B6" s="6"/>
      <c r="C6" s="7"/>
      <c r="D6" s="7"/>
      <c r="E6" s="7" t="s">
        <v>0</v>
      </c>
      <c r="F6" s="2"/>
      <c r="G6" s="2"/>
      <c r="H6" s="2"/>
    </row>
    <row r="7" spans="1:256" ht="45" customHeight="1">
      <c r="A7" s="8" t="s">
        <v>1</v>
      </c>
      <c r="B7" s="9" t="s">
        <v>2</v>
      </c>
      <c r="C7" s="8" t="s">
        <v>108</v>
      </c>
      <c r="D7" s="8" t="s">
        <v>109</v>
      </c>
      <c r="E7" s="8" t="s">
        <v>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9.5" customHeight="1">
      <c r="A8" s="11" t="s">
        <v>4</v>
      </c>
      <c r="B8" s="12" t="s">
        <v>5</v>
      </c>
      <c r="C8" s="52">
        <f>C9+C13+C19+C22+C25+C40+C15+C43</f>
        <v>4745000</v>
      </c>
      <c r="D8" s="52">
        <f>D9+D13+D19+D22+D25+D40+D15+D43</f>
        <v>2008970.99</v>
      </c>
      <c r="E8" s="13">
        <f>D8/C8*100</f>
        <v>42.33869315068493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9.5" customHeight="1">
      <c r="A9" s="11" t="s">
        <v>6</v>
      </c>
      <c r="B9" s="12" t="s">
        <v>7</v>
      </c>
      <c r="C9" s="52">
        <v>294000</v>
      </c>
      <c r="D9" s="52">
        <f>D10</f>
        <v>130178.63</v>
      </c>
      <c r="E9" s="13">
        <f>D9/C9*100</f>
        <v>44.2784455782313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3.75" customHeight="1">
      <c r="A10" s="15" t="s">
        <v>8</v>
      </c>
      <c r="B10" s="16" t="s">
        <v>9</v>
      </c>
      <c r="C10" s="53">
        <v>294000</v>
      </c>
      <c r="D10" s="54">
        <v>130178.63</v>
      </c>
      <c r="E10" s="13">
        <f>D10/C10*100</f>
        <v>44.2784455782313</v>
      </c>
      <c r="F10" s="17"/>
      <c r="G10" s="17"/>
      <c r="H10" s="1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4.25" customHeight="1" hidden="1">
      <c r="A11" s="11" t="s">
        <v>10</v>
      </c>
      <c r="B11" s="12" t="s">
        <v>11</v>
      </c>
      <c r="C11" s="55">
        <v>0</v>
      </c>
      <c r="D11" s="55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2.5" customHeight="1" hidden="1">
      <c r="A12" s="15" t="s">
        <v>12</v>
      </c>
      <c r="B12" s="16" t="s">
        <v>13</v>
      </c>
      <c r="C12" s="54"/>
      <c r="D12" s="54"/>
      <c r="E12" s="13"/>
      <c r="F12" s="17"/>
      <c r="G12" s="17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66" customFormat="1" ht="63.75" customHeight="1">
      <c r="A13" s="69" t="s">
        <v>95</v>
      </c>
      <c r="B13" s="69" t="s">
        <v>94</v>
      </c>
      <c r="C13" s="52">
        <v>1578000</v>
      </c>
      <c r="D13" s="52">
        <f>D14</f>
        <v>715625.69</v>
      </c>
      <c r="E13" s="13">
        <f>D13/C13*100</f>
        <v>45.35017046894803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66" customFormat="1" ht="78.75" customHeight="1">
      <c r="A14" s="65" t="s">
        <v>92</v>
      </c>
      <c r="B14" s="65" t="s">
        <v>93</v>
      </c>
      <c r="C14" s="60">
        <v>1578000</v>
      </c>
      <c r="D14" s="60">
        <v>715625.69</v>
      </c>
      <c r="E14" s="13">
        <f>D14/C14*100</f>
        <v>45.35017046894803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66" customFormat="1" ht="39.75" customHeight="1">
      <c r="A15" s="70" t="s">
        <v>10</v>
      </c>
      <c r="B15" s="70" t="s">
        <v>11</v>
      </c>
      <c r="C15" s="52">
        <f>C16</f>
        <v>1000</v>
      </c>
      <c r="D15" s="52">
        <f>D16</f>
        <v>1194.77</v>
      </c>
      <c r="E15" s="13">
        <f>D15/C15*100</f>
        <v>119.47699999999999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30" customHeight="1">
      <c r="A16" s="19" t="s">
        <v>12</v>
      </c>
      <c r="B16" s="19" t="s">
        <v>13</v>
      </c>
      <c r="C16" s="57">
        <v>1000</v>
      </c>
      <c r="D16" s="54">
        <v>1194.77</v>
      </c>
      <c r="E16" s="13">
        <f>D16/C16*100</f>
        <v>119.47699999999999</v>
      </c>
      <c r="F16" s="17"/>
      <c r="G16" s="17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9.75" customHeight="1" hidden="1">
      <c r="A17" s="15"/>
      <c r="B17" s="16"/>
      <c r="C17" s="54"/>
      <c r="D17" s="54"/>
      <c r="E17" s="13"/>
      <c r="F17" s="17"/>
      <c r="G17" s="17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9.75" customHeight="1" hidden="1">
      <c r="A18" s="15"/>
      <c r="B18" s="16"/>
      <c r="C18" s="54"/>
      <c r="D18" s="54"/>
      <c r="E18" s="13"/>
      <c r="F18" s="17"/>
      <c r="G18" s="17"/>
      <c r="H18" s="17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7.25" customHeight="1">
      <c r="A19" s="11" t="s">
        <v>15</v>
      </c>
      <c r="B19" s="12" t="s">
        <v>16</v>
      </c>
      <c r="C19" s="55">
        <f>C20+C21</f>
        <v>2872000</v>
      </c>
      <c r="D19" s="55">
        <f>D20+D21</f>
        <v>1092479.83</v>
      </c>
      <c r="E19" s="13">
        <f>D19/C19*100</f>
        <v>38.03899129526463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8.5" customHeight="1">
      <c r="A20" s="15" t="s">
        <v>17</v>
      </c>
      <c r="B20" s="16" t="s">
        <v>18</v>
      </c>
      <c r="C20" s="53">
        <v>263000</v>
      </c>
      <c r="D20" s="54">
        <v>36285.53</v>
      </c>
      <c r="E20" s="13">
        <f>D20/C20*100</f>
        <v>13.796779467680608</v>
      </c>
      <c r="F20" s="17"/>
      <c r="G20" s="17"/>
      <c r="H20" s="1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.75" customHeight="1">
      <c r="A21" s="15" t="s">
        <v>19</v>
      </c>
      <c r="B21" s="16" t="s">
        <v>20</v>
      </c>
      <c r="C21" s="58">
        <v>2609000</v>
      </c>
      <c r="D21" s="54">
        <v>1056194.3</v>
      </c>
      <c r="E21" s="13">
        <f>D21/C21*100</f>
        <v>40.4827251820621</v>
      </c>
      <c r="F21" s="17"/>
      <c r="G21" s="17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73.5" customHeight="1">
      <c r="A22" s="11" t="s">
        <v>21</v>
      </c>
      <c r="B22" s="12" t="s">
        <v>22</v>
      </c>
      <c r="C22" s="52">
        <f>C23</f>
        <v>0</v>
      </c>
      <c r="D22" s="56">
        <f>D23</f>
        <v>68387.7</v>
      </c>
      <c r="E22" s="13"/>
      <c r="F22" s="17"/>
      <c r="G22" s="17"/>
      <c r="H22" s="1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7.25" customHeight="1">
      <c r="A23" s="20" t="s">
        <v>23</v>
      </c>
      <c r="B23" s="21" t="s">
        <v>16</v>
      </c>
      <c r="C23" s="54">
        <v>0</v>
      </c>
      <c r="D23" s="57">
        <f>D24</f>
        <v>68387.7</v>
      </c>
      <c r="E23" s="13"/>
      <c r="F23" s="17"/>
      <c r="G23" s="17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76.5" customHeight="1">
      <c r="A24" s="15" t="s">
        <v>24</v>
      </c>
      <c r="B24" s="16" t="s">
        <v>25</v>
      </c>
      <c r="C24" s="54">
        <v>0</v>
      </c>
      <c r="D24" s="54">
        <v>68387.7</v>
      </c>
      <c r="E24" s="13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73.5" customHeight="1">
      <c r="A25" s="11" t="s">
        <v>112</v>
      </c>
      <c r="B25" s="12" t="s">
        <v>26</v>
      </c>
      <c r="C25" s="52">
        <v>0</v>
      </c>
      <c r="D25" s="52">
        <f>D26</f>
        <v>1104.37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80" customHeight="1">
      <c r="A26" s="22" t="s">
        <v>113</v>
      </c>
      <c r="B26" s="19" t="s">
        <v>116</v>
      </c>
      <c r="C26" s="57">
        <v>0</v>
      </c>
      <c r="D26" s="57">
        <f>D42</f>
        <v>1104.37</v>
      </c>
      <c r="E26" s="13"/>
      <c r="F26" s="23"/>
      <c r="G26" s="23"/>
      <c r="H26" s="2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99" customHeight="1" hidden="1">
      <c r="A27" s="22" t="s">
        <v>27</v>
      </c>
      <c r="B27" s="19" t="s">
        <v>28</v>
      </c>
      <c r="C27" s="58"/>
      <c r="D27" s="58"/>
      <c r="E27" s="24"/>
      <c r="F27" s="25"/>
      <c r="G27" s="25"/>
      <c r="H27" s="2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75" hidden="1">
      <c r="A28" s="22" t="s">
        <v>29</v>
      </c>
      <c r="B28" s="19" t="s">
        <v>30</v>
      </c>
      <c r="C28" s="58"/>
      <c r="D28" s="58"/>
      <c r="E28" s="24"/>
      <c r="F28" s="25"/>
      <c r="G28" s="25"/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57" hidden="1">
      <c r="A29" s="11" t="s">
        <v>31</v>
      </c>
      <c r="B29" s="12" t="s">
        <v>32</v>
      </c>
      <c r="C29" s="55">
        <v>0</v>
      </c>
      <c r="D29" s="55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60" hidden="1">
      <c r="A30" s="20" t="s">
        <v>33</v>
      </c>
      <c r="B30" s="21" t="s">
        <v>34</v>
      </c>
      <c r="C30" s="59"/>
      <c r="D30" s="59"/>
      <c r="E30" s="13"/>
      <c r="F30" s="14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41.25" customHeight="1" hidden="1">
      <c r="A31" s="11" t="s">
        <v>35</v>
      </c>
      <c r="B31" s="12" t="s">
        <v>36</v>
      </c>
      <c r="C31" s="55">
        <v>0</v>
      </c>
      <c r="D31" s="55"/>
      <c r="E31" s="13"/>
      <c r="F31" s="27"/>
      <c r="G31" s="27"/>
      <c r="H31" s="27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60" hidden="1">
      <c r="A32" s="20" t="s">
        <v>37</v>
      </c>
      <c r="B32" s="21" t="s">
        <v>38</v>
      </c>
      <c r="C32" s="59"/>
      <c r="D32" s="59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28.5" hidden="1">
      <c r="A33" s="28" t="s">
        <v>39</v>
      </c>
      <c r="B33" s="18" t="s">
        <v>40</v>
      </c>
      <c r="C33" s="52">
        <v>0</v>
      </c>
      <c r="D33" s="52"/>
      <c r="E33" s="24"/>
      <c r="F33" s="29"/>
      <c r="G33" s="29"/>
      <c r="H33" s="2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60" hidden="1">
      <c r="A34" s="22" t="s">
        <v>41</v>
      </c>
      <c r="B34" s="19" t="s">
        <v>42</v>
      </c>
      <c r="C34" s="58"/>
      <c r="D34" s="58"/>
      <c r="E34" s="24"/>
      <c r="F34" s="23"/>
      <c r="G34" s="23"/>
      <c r="H34" s="2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28.5" hidden="1">
      <c r="A35" s="28" t="s">
        <v>43</v>
      </c>
      <c r="B35" s="18" t="s">
        <v>44</v>
      </c>
      <c r="C35" s="52">
        <v>0</v>
      </c>
      <c r="D35" s="52"/>
      <c r="E35" s="24"/>
      <c r="F35" s="23"/>
      <c r="G35" s="23"/>
      <c r="H35" s="2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90" hidden="1">
      <c r="A36" s="22" t="s">
        <v>45</v>
      </c>
      <c r="B36" s="19" t="s">
        <v>46</v>
      </c>
      <c r="C36" s="58"/>
      <c r="D36" s="58"/>
      <c r="E36" s="24"/>
      <c r="F36" s="23"/>
      <c r="G36" s="23"/>
      <c r="H36" s="2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28.5" hidden="1">
      <c r="A37" s="28" t="s">
        <v>47</v>
      </c>
      <c r="B37" s="18" t="s">
        <v>48</v>
      </c>
      <c r="C37" s="52">
        <v>0</v>
      </c>
      <c r="D37" s="52"/>
      <c r="E37" s="24"/>
      <c r="F37" s="23"/>
      <c r="G37" s="23"/>
      <c r="H37" s="2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33" hidden="1">
      <c r="A38" s="20" t="s">
        <v>49</v>
      </c>
      <c r="B38" s="21" t="s">
        <v>91</v>
      </c>
      <c r="C38" s="59"/>
      <c r="D38" s="59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79.25" customHeight="1" hidden="1">
      <c r="A39" s="15" t="s">
        <v>50</v>
      </c>
      <c r="B39" s="16" t="s">
        <v>51</v>
      </c>
      <c r="C39" s="60">
        <v>0</v>
      </c>
      <c r="D39" s="59">
        <v>0</v>
      </c>
      <c r="E39" s="13" t="e">
        <f>D39/C39*100</f>
        <v>#DIV/0!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34.5" customHeight="1" hidden="1">
      <c r="A40" s="20" t="s">
        <v>52</v>
      </c>
      <c r="B40" s="21" t="s">
        <v>53</v>
      </c>
      <c r="C40" s="58">
        <v>0</v>
      </c>
      <c r="D40" s="59">
        <f>D41</f>
        <v>0</v>
      </c>
      <c r="E40" s="13" t="s">
        <v>54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29.25" customHeight="1" hidden="1">
      <c r="A41" s="15" t="s">
        <v>89</v>
      </c>
      <c r="B41" s="16" t="s">
        <v>55</v>
      </c>
      <c r="C41" s="60">
        <v>0</v>
      </c>
      <c r="D41" s="54">
        <v>0</v>
      </c>
      <c r="E41" s="13" t="s">
        <v>14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71" customFormat="1" ht="140.25" customHeight="1">
      <c r="A42" s="15" t="s">
        <v>114</v>
      </c>
      <c r="B42" s="16" t="s">
        <v>115</v>
      </c>
      <c r="C42" s="60">
        <v>0</v>
      </c>
      <c r="D42" s="54">
        <v>1104.37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5" s="27" customFormat="1" ht="47.25" customHeight="1" hidden="1">
      <c r="A43" s="11" t="s">
        <v>104</v>
      </c>
      <c r="B43" s="12" t="s">
        <v>36</v>
      </c>
      <c r="C43" s="52">
        <f>C44</f>
        <v>0</v>
      </c>
      <c r="D43" s="52">
        <f>D44</f>
        <v>0</v>
      </c>
      <c r="E43" s="13" t="e">
        <f aca="true" t="shared" si="0" ref="E43:E50">D43/C43*100</f>
        <v>#DIV/0!</v>
      </c>
    </row>
    <row r="44" spans="1:5" s="14" customFormat="1" ht="110.25" customHeight="1" hidden="1">
      <c r="A44" s="20" t="s">
        <v>105</v>
      </c>
      <c r="B44" s="21" t="s">
        <v>106</v>
      </c>
      <c r="C44" s="58">
        <v>0</v>
      </c>
      <c r="D44" s="58">
        <v>0</v>
      </c>
      <c r="E44" s="13" t="e">
        <f t="shared" si="0"/>
        <v>#DIV/0!</v>
      </c>
    </row>
    <row r="45" spans="1:256" s="74" customFormat="1" ht="108" customHeight="1" hidden="1">
      <c r="A45" s="15" t="s">
        <v>107</v>
      </c>
      <c r="B45" s="16" t="s">
        <v>55</v>
      </c>
      <c r="C45" s="60">
        <v>0</v>
      </c>
      <c r="D45" s="54">
        <v>0</v>
      </c>
      <c r="E45" s="13" t="e">
        <f t="shared" si="0"/>
        <v>#DIV/0!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27" customHeight="1">
      <c r="A46" s="30" t="s">
        <v>56</v>
      </c>
      <c r="B46" s="12" t="s">
        <v>57</v>
      </c>
      <c r="C46" s="61">
        <f>C47</f>
        <v>23229070</v>
      </c>
      <c r="D46" s="61">
        <f>D47</f>
        <v>5755782.1</v>
      </c>
      <c r="E46" s="13">
        <f t="shared" si="0"/>
        <v>24.778357893794283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74.25" customHeight="1">
      <c r="A47" s="30" t="s">
        <v>58</v>
      </c>
      <c r="B47" s="12" t="s">
        <v>59</v>
      </c>
      <c r="C47" s="61">
        <f>C48+C56+C64+C68</f>
        <v>23229070</v>
      </c>
      <c r="D47" s="61">
        <f>D48+D56+D64+D68</f>
        <v>5755782.1</v>
      </c>
      <c r="E47" s="13">
        <f t="shared" si="0"/>
        <v>24.778357893794283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48.75" customHeight="1">
      <c r="A48" s="31" t="s">
        <v>60</v>
      </c>
      <c r="B48" s="21" t="s">
        <v>61</v>
      </c>
      <c r="C48" s="62">
        <f>C49+C50+C55</f>
        <v>10048000</v>
      </c>
      <c r="D48" s="62">
        <v>5024000</v>
      </c>
      <c r="E48" s="13">
        <f t="shared" si="0"/>
        <v>50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47.25" customHeight="1">
      <c r="A49" s="32" t="s">
        <v>62</v>
      </c>
      <c r="B49" s="16" t="s">
        <v>63</v>
      </c>
      <c r="C49" s="53">
        <v>8178000</v>
      </c>
      <c r="D49" s="63">
        <v>5024000</v>
      </c>
      <c r="E49" s="13">
        <f t="shared" si="0"/>
        <v>61.43311323061873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98.25" customHeight="1">
      <c r="A50" s="32" t="s">
        <v>62</v>
      </c>
      <c r="B50" s="16" t="s">
        <v>90</v>
      </c>
      <c r="C50" s="53">
        <v>1870000</v>
      </c>
      <c r="D50" s="63">
        <v>0</v>
      </c>
      <c r="E50" s="13">
        <f t="shared" si="0"/>
        <v>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81.75" customHeight="1" hidden="1">
      <c r="A51" s="33" t="s">
        <v>64</v>
      </c>
      <c r="B51" s="33" t="s">
        <v>65</v>
      </c>
      <c r="C51" s="53">
        <v>0</v>
      </c>
      <c r="D51" s="63">
        <v>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93" customHeight="1" hidden="1">
      <c r="A52" s="34" t="s">
        <v>66</v>
      </c>
      <c r="B52" s="19" t="s">
        <v>67</v>
      </c>
      <c r="C52" s="53" t="s">
        <v>14</v>
      </c>
      <c r="D52" s="63">
        <v>0</v>
      </c>
      <c r="E52" s="35"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63.75" customHeight="1" hidden="1">
      <c r="A53" s="33" t="s">
        <v>68</v>
      </c>
      <c r="B53" s="33" t="s">
        <v>69</v>
      </c>
      <c r="C53" s="53" t="s">
        <v>14</v>
      </c>
      <c r="D53" s="63">
        <v>0</v>
      </c>
      <c r="E53" s="35"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75.75" customHeight="1" hidden="1">
      <c r="A54" s="33" t="s">
        <v>70</v>
      </c>
      <c r="B54" s="33" t="s">
        <v>71</v>
      </c>
      <c r="C54" s="53"/>
      <c r="D54" s="63"/>
      <c r="E54" s="3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30" customHeight="1" hidden="1">
      <c r="A55" s="33" t="s">
        <v>100</v>
      </c>
      <c r="B55" s="33" t="s">
        <v>101</v>
      </c>
      <c r="C55" s="53">
        <v>0</v>
      </c>
      <c r="D55" s="63">
        <v>0</v>
      </c>
      <c r="E55" s="13" t="e">
        <f aca="true" t="shared" si="1" ref="E55:E65">D55/C55*100</f>
        <v>#DIV/0!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36" customFormat="1" ht="89.25" customHeight="1">
      <c r="A56" s="18" t="s">
        <v>66</v>
      </c>
      <c r="B56" s="18" t="s">
        <v>67</v>
      </c>
      <c r="C56" s="56">
        <v>12427487</v>
      </c>
      <c r="D56" s="56">
        <f>D60+D57+D58+D61+D63+D62+D59</f>
        <v>0</v>
      </c>
      <c r="E56" s="13">
        <f t="shared" si="1"/>
        <v>0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64" customFormat="1" ht="50.25" customHeight="1">
      <c r="A57" s="33" t="s">
        <v>82</v>
      </c>
      <c r="B57" s="33" t="s">
        <v>83</v>
      </c>
      <c r="C57" s="53">
        <v>200000</v>
      </c>
      <c r="D57" s="53">
        <v>0</v>
      </c>
      <c r="E57" s="13">
        <f t="shared" si="1"/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64" customFormat="1" ht="155.25" customHeight="1">
      <c r="A58" s="65" t="s">
        <v>84</v>
      </c>
      <c r="B58" s="65" t="s">
        <v>117</v>
      </c>
      <c r="C58" s="53">
        <v>3923841</v>
      </c>
      <c r="D58" s="53">
        <v>0</v>
      </c>
      <c r="E58" s="13">
        <f t="shared" si="1"/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s="64" customFormat="1" ht="134.25" customHeight="1">
      <c r="A59" s="65" t="s">
        <v>118</v>
      </c>
      <c r="B59" s="65" t="s">
        <v>119</v>
      </c>
      <c r="C59" s="53">
        <v>8303646</v>
      </c>
      <c r="D59" s="53">
        <v>0</v>
      </c>
      <c r="E59" s="13">
        <f t="shared" si="1"/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ht="107.25" customHeight="1" hidden="1">
      <c r="A60" s="65" t="s">
        <v>85</v>
      </c>
      <c r="B60" s="65" t="s">
        <v>86</v>
      </c>
      <c r="C60" s="53">
        <v>0</v>
      </c>
      <c r="D60" s="63">
        <v>0</v>
      </c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66" customFormat="1" ht="228.75" customHeight="1" hidden="1">
      <c r="A61" s="65" t="s">
        <v>96</v>
      </c>
      <c r="B61" s="65" t="s">
        <v>97</v>
      </c>
      <c r="C61" s="53">
        <v>0</v>
      </c>
      <c r="D61" s="63">
        <v>0</v>
      </c>
      <c r="E61" s="13" t="e">
        <f t="shared" si="1"/>
        <v>#DIV/0!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71" customFormat="1" ht="161.25" customHeight="1" hidden="1">
      <c r="A62" s="65" t="s">
        <v>102</v>
      </c>
      <c r="B62" s="65" t="s">
        <v>103</v>
      </c>
      <c r="C62" s="72">
        <v>0</v>
      </c>
      <c r="D62" s="63">
        <v>0</v>
      </c>
      <c r="E62" s="13" t="e">
        <f t="shared" si="1"/>
        <v>#DIV/0!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66" customFormat="1" ht="39.75" customHeight="1" hidden="1">
      <c r="A63" s="68" t="s">
        <v>98</v>
      </c>
      <c r="B63" s="68" t="s">
        <v>99</v>
      </c>
      <c r="C63" s="63">
        <v>0</v>
      </c>
      <c r="D63" s="63">
        <v>0</v>
      </c>
      <c r="E63" s="13" t="e">
        <f t="shared" si="1"/>
        <v>#DIV/0!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36" customFormat="1" ht="72.75" customHeight="1">
      <c r="A64" s="30" t="s">
        <v>66</v>
      </c>
      <c r="B64" s="12" t="s">
        <v>72</v>
      </c>
      <c r="C64" s="52">
        <f>C65</f>
        <v>179400</v>
      </c>
      <c r="D64" s="52">
        <v>157600</v>
      </c>
      <c r="E64" s="13">
        <f t="shared" si="1"/>
        <v>87.84838350055742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1:256" ht="96.75" customHeight="1">
      <c r="A65" s="33" t="s">
        <v>73</v>
      </c>
      <c r="B65" s="16" t="s">
        <v>74</v>
      </c>
      <c r="C65" s="63">
        <v>179400</v>
      </c>
      <c r="D65" s="63">
        <v>157600</v>
      </c>
      <c r="E65" s="13">
        <f t="shared" si="1"/>
        <v>87.84838350055742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36" customFormat="1" ht="88.5" customHeight="1" hidden="1">
      <c r="A66" s="18" t="s">
        <v>75</v>
      </c>
      <c r="B66" s="18" t="s">
        <v>76</v>
      </c>
      <c r="C66" s="56"/>
      <c r="D66" s="61"/>
      <c r="E66" s="13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ht="84" customHeight="1" hidden="1">
      <c r="A67" s="33" t="s">
        <v>77</v>
      </c>
      <c r="B67" s="33" t="s">
        <v>78</v>
      </c>
      <c r="C67" s="53"/>
      <c r="D67" s="63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31.5" customHeight="1">
      <c r="A68" s="67" t="s">
        <v>75</v>
      </c>
      <c r="B68" s="67" t="s">
        <v>76</v>
      </c>
      <c r="C68" s="52">
        <f>C69+C70</f>
        <v>574183</v>
      </c>
      <c r="D68" s="52">
        <f>D69+D70</f>
        <v>574182.1</v>
      </c>
      <c r="E68" s="13">
        <f>D68/C68*100</f>
        <v>99.99984325554743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49.25" customHeight="1">
      <c r="A69" s="65" t="s">
        <v>87</v>
      </c>
      <c r="B69" s="65" t="s">
        <v>88</v>
      </c>
      <c r="C69" s="63">
        <v>574183</v>
      </c>
      <c r="D69" s="63">
        <v>574182.1</v>
      </c>
      <c r="E69" s="13">
        <f>D69/C69*100</f>
        <v>99.99984325554743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71" customFormat="1" ht="114" customHeight="1" hidden="1">
      <c r="A70" s="65" t="s">
        <v>110</v>
      </c>
      <c r="B70" s="73" t="s">
        <v>111</v>
      </c>
      <c r="C70" s="63">
        <v>0</v>
      </c>
      <c r="D70" s="63">
        <v>0</v>
      </c>
      <c r="E70" s="13">
        <v>0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5">
      <c r="A71" s="79" t="s">
        <v>79</v>
      </c>
      <c r="B71" s="80"/>
      <c r="C71" s="55">
        <f>C8+C46</f>
        <v>27974070</v>
      </c>
      <c r="D71" s="55">
        <f>D8+D46</f>
        <v>7764753.09</v>
      </c>
      <c r="E71" s="13">
        <f>D71/C71*100</f>
        <v>27.756965968841858</v>
      </c>
      <c r="F71" s="27"/>
      <c r="G71" s="27"/>
      <c r="H71" s="27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5">
      <c r="A72" s="76"/>
      <c r="B72" s="76"/>
      <c r="C72" s="76"/>
      <c r="D72" s="37"/>
      <c r="E72" s="3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75"/>
      <c r="B73" s="75"/>
      <c r="C73" s="75"/>
      <c r="D73" s="38"/>
      <c r="E73" s="38"/>
      <c r="F73" s="17"/>
      <c r="G73" s="17"/>
      <c r="H73" s="17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5">
      <c r="A74" s="39"/>
      <c r="B74" s="39"/>
      <c r="C74" s="39"/>
      <c r="D74" s="39"/>
      <c r="E74" s="39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5">
      <c r="A75" s="39"/>
      <c r="B75" s="39"/>
      <c r="C75" s="39"/>
      <c r="D75" s="39"/>
      <c r="E75" s="39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5">
      <c r="A76" s="39"/>
      <c r="B76" s="39"/>
      <c r="C76" s="39"/>
      <c r="D76" s="39"/>
      <c r="E76" s="39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39" t="s">
        <v>80</v>
      </c>
      <c r="B77" s="39"/>
      <c r="C77" s="39"/>
      <c r="D77" s="81" t="s">
        <v>81</v>
      </c>
      <c r="E77" s="8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5">
      <c r="A78" s="39"/>
      <c r="B78" s="39"/>
      <c r="C78" s="39"/>
      <c r="D78" s="39"/>
      <c r="E78" s="39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5">
      <c r="A79" s="75"/>
      <c r="B79" s="75"/>
      <c r="C79" s="75"/>
      <c r="D79" s="40"/>
      <c r="E79" s="40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8" ht="15.75">
      <c r="A80" s="75"/>
      <c r="B80" s="75"/>
      <c r="C80" s="75"/>
      <c r="D80" s="1"/>
      <c r="E80" s="1"/>
      <c r="F80" s="2"/>
      <c r="G80" s="2"/>
      <c r="H80" s="2"/>
    </row>
    <row r="81" spans="1:8" ht="15.75">
      <c r="A81" s="75"/>
      <c r="B81" s="75"/>
      <c r="C81" s="75"/>
      <c r="D81" s="1"/>
      <c r="E81" s="1"/>
      <c r="F81" s="2"/>
      <c r="G81" s="2"/>
      <c r="H81" s="2"/>
    </row>
    <row r="82" spans="1:8" ht="18.75">
      <c r="A82" s="75"/>
      <c r="B82" s="75"/>
      <c r="C82" s="75"/>
      <c r="D82" s="41"/>
      <c r="E82" s="41"/>
      <c r="F82" s="2"/>
      <c r="G82" s="2"/>
      <c r="H82" s="2"/>
    </row>
    <row r="83" spans="1:8" ht="18.75">
      <c r="A83" s="41"/>
      <c r="B83" s="41"/>
      <c r="C83" s="41"/>
      <c r="D83" s="41"/>
      <c r="E83" s="41"/>
      <c r="F83" s="2"/>
      <c r="G83" s="2"/>
      <c r="H83" s="2"/>
    </row>
    <row r="84" spans="1:8" ht="18.75">
      <c r="A84" s="41"/>
      <c r="B84" s="42"/>
      <c r="C84" s="43"/>
      <c r="D84" s="43"/>
      <c r="E84" s="43"/>
      <c r="F84" s="2"/>
      <c r="G84" s="2"/>
      <c r="H84" s="2"/>
    </row>
    <row r="85" spans="6:8" ht="15.75">
      <c r="F85" s="2"/>
      <c r="G85" s="2"/>
      <c r="H85" s="2"/>
    </row>
    <row r="86" spans="6:8" ht="15.75">
      <c r="F86" s="2"/>
      <c r="G86" s="2"/>
      <c r="H86" s="2"/>
    </row>
    <row r="87" spans="6:8" ht="15.75">
      <c r="F87" s="2"/>
      <c r="G87" s="2"/>
      <c r="H87" s="2"/>
    </row>
    <row r="88" spans="6:8" ht="15.75">
      <c r="F88" s="44"/>
      <c r="G88" s="44"/>
      <c r="H88" s="44"/>
    </row>
    <row r="89" spans="6:8" ht="15.75">
      <c r="F89" s="2"/>
      <c r="G89" s="2"/>
      <c r="H89" s="2"/>
    </row>
    <row r="90" spans="6:8" ht="15.75">
      <c r="F90" s="44"/>
      <c r="G90" s="44"/>
      <c r="H90" s="44"/>
    </row>
    <row r="91" spans="6:8" ht="15.75">
      <c r="F91" s="2"/>
      <c r="G91" s="2"/>
      <c r="H91" s="2"/>
    </row>
    <row r="92" spans="6:8" ht="15.75">
      <c r="F92" s="44"/>
      <c r="G92" s="44"/>
      <c r="H92" s="44"/>
    </row>
    <row r="93" spans="6:8" ht="15.75">
      <c r="F93" s="44"/>
      <c r="G93" s="44"/>
      <c r="H93" s="44"/>
    </row>
    <row r="94" spans="6:8" ht="15.75">
      <c r="F94" s="2"/>
      <c r="G94" s="2"/>
      <c r="H94" s="2"/>
    </row>
    <row r="95" spans="6:8" ht="15.75">
      <c r="F95" s="45"/>
      <c r="G95" s="45"/>
      <c r="H95" s="45"/>
    </row>
    <row r="96" spans="6:8" ht="15.75">
      <c r="F96" s="46"/>
      <c r="G96" s="46"/>
      <c r="H96" s="46"/>
    </row>
    <row r="97" spans="6:8" ht="15.75">
      <c r="F97" s="46"/>
      <c r="G97" s="46"/>
      <c r="H97" s="46"/>
    </row>
    <row r="98" spans="6:8" ht="15.75">
      <c r="F98" s="2"/>
      <c r="G98" s="2"/>
      <c r="H98" s="2"/>
    </row>
    <row r="99" spans="6:8" ht="15.75">
      <c r="F99" s="2"/>
      <c r="G99" s="47"/>
      <c r="H99" s="2"/>
    </row>
    <row r="100" spans="6:8" ht="15.75">
      <c r="F100" s="48"/>
      <c r="G100" s="48"/>
      <c r="H100" s="48"/>
    </row>
    <row r="101" spans="6:8" ht="15.75">
      <c r="F101" s="2"/>
      <c r="G101" s="2"/>
      <c r="H101" s="2"/>
    </row>
    <row r="102" spans="6:8" ht="15.75">
      <c r="F102" s="49"/>
      <c r="G102" s="49"/>
      <c r="H102" s="49"/>
    </row>
    <row r="103" spans="6:8" ht="15.75">
      <c r="F103" s="45"/>
      <c r="G103" s="45"/>
      <c r="H103" s="45"/>
    </row>
    <row r="104" spans="6:8" ht="15.75">
      <c r="F104" s="45"/>
      <c r="G104" s="45"/>
      <c r="H104" s="45"/>
    </row>
    <row r="105" spans="6:8" ht="15.75">
      <c r="F105" s="45"/>
      <c r="G105" s="45"/>
      <c r="H105" s="45"/>
    </row>
    <row r="106" spans="6:8" ht="15.75">
      <c r="F106" s="45"/>
      <c r="G106" s="45"/>
      <c r="H106" s="45"/>
    </row>
    <row r="107" spans="6:8" ht="15.75">
      <c r="F107" s="2"/>
      <c r="G107" s="2"/>
      <c r="H107" s="2"/>
    </row>
    <row r="108" spans="6:8" ht="15.75">
      <c r="F108" s="2"/>
      <c r="G108" s="2"/>
      <c r="H108" s="2"/>
    </row>
    <row r="109" spans="6:8" ht="15.75">
      <c r="F109" s="2"/>
      <c r="G109" s="2"/>
      <c r="H109" s="2"/>
    </row>
    <row r="110" spans="6:8" ht="15.75">
      <c r="F110" s="2"/>
      <c r="G110" s="2"/>
      <c r="H110" s="2"/>
    </row>
    <row r="111" spans="6:8" ht="15.75">
      <c r="F111" s="2"/>
      <c r="G111" s="2"/>
      <c r="H111" s="2"/>
    </row>
    <row r="112" spans="6:8" ht="15.75">
      <c r="F112" s="2"/>
      <c r="G112" s="2"/>
      <c r="H112" s="2"/>
    </row>
    <row r="113" spans="6:8" ht="15.75">
      <c r="F113" s="48"/>
      <c r="G113" s="48"/>
      <c r="H113" s="48"/>
    </row>
    <row r="114" spans="6:8" ht="15.75">
      <c r="F114" s="2"/>
      <c r="G114" s="2"/>
      <c r="H114" s="2"/>
    </row>
    <row r="115" spans="1:8" ht="14.25">
      <c r="A115" s="75"/>
      <c r="B115" s="75"/>
      <c r="C115" s="75"/>
      <c r="D115" s="50"/>
      <c r="E115" s="50"/>
      <c r="F115" s="51"/>
      <c r="G115" s="51"/>
      <c r="H115" s="51"/>
    </row>
    <row r="116" spans="1:8" ht="15.75">
      <c r="A116" s="42"/>
      <c r="B116" s="42"/>
      <c r="C116" s="42"/>
      <c r="D116" s="42"/>
      <c r="E116" s="42"/>
      <c r="F116" s="2"/>
      <c r="G116" s="2"/>
      <c r="H116" s="2"/>
    </row>
    <row r="117" spans="1:8" ht="15.75">
      <c r="A117" s="42"/>
      <c r="B117" s="42"/>
      <c r="C117" s="42"/>
      <c r="D117" s="42"/>
      <c r="E117" s="42"/>
      <c r="F117" s="2"/>
      <c r="G117" s="2"/>
      <c r="H117" s="2"/>
    </row>
    <row r="118" spans="1:8" ht="15.75">
      <c r="A118" s="42"/>
      <c r="B118" s="42"/>
      <c r="C118" s="42"/>
      <c r="D118" s="42"/>
      <c r="E118" s="42"/>
      <c r="F118" s="2"/>
      <c r="G118" s="2"/>
      <c r="H118" s="2"/>
    </row>
    <row r="119" spans="1:8" ht="15.75">
      <c r="A119" s="42"/>
      <c r="B119" s="42"/>
      <c r="C119" s="42"/>
      <c r="D119" s="42"/>
      <c r="E119" s="42"/>
      <c r="F119" s="2"/>
      <c r="G119" s="2"/>
      <c r="H119" s="2"/>
    </row>
    <row r="120" spans="1:8" ht="15.75">
      <c r="A120" s="42"/>
      <c r="B120" s="42"/>
      <c r="C120" s="42"/>
      <c r="D120" s="42"/>
      <c r="E120" s="42"/>
      <c r="F120" s="2"/>
      <c r="G120" s="2"/>
      <c r="H120" s="2"/>
    </row>
    <row r="121" spans="1:8" ht="15.75">
      <c r="A121" s="75"/>
      <c r="B121" s="75"/>
      <c r="C121" s="75"/>
      <c r="D121" s="1"/>
      <c r="E121" s="1"/>
      <c r="F121" s="2"/>
      <c r="G121" s="2"/>
      <c r="H121" s="2"/>
    </row>
    <row r="122" spans="1:8" ht="15.75">
      <c r="A122" s="75"/>
      <c r="B122" s="75"/>
      <c r="C122" s="75"/>
      <c r="D122" s="1"/>
      <c r="E122" s="1"/>
      <c r="F122" s="2"/>
      <c r="G122" s="2"/>
      <c r="H122" s="2"/>
    </row>
    <row r="123" spans="1:8" ht="15.75">
      <c r="A123" s="75"/>
      <c r="B123" s="75"/>
      <c r="C123" s="75"/>
      <c r="D123" s="1"/>
      <c r="E123" s="1"/>
      <c r="F123" s="2"/>
      <c r="G123" s="2"/>
      <c r="H123" s="2"/>
    </row>
    <row r="124" spans="1:8" ht="18.75">
      <c r="A124" s="75"/>
      <c r="B124" s="75"/>
      <c r="C124" s="75"/>
      <c r="D124" s="41"/>
      <c r="E124" s="41"/>
      <c r="F124" s="2"/>
      <c r="G124" s="2"/>
      <c r="H124" s="2"/>
    </row>
    <row r="125" spans="1:8" ht="18.75">
      <c r="A125" s="41"/>
      <c r="B125" s="41"/>
      <c r="C125" s="41"/>
      <c r="D125" s="41"/>
      <c r="E125" s="41"/>
      <c r="F125" s="2"/>
      <c r="G125" s="2"/>
      <c r="H125" s="2"/>
    </row>
    <row r="126" spans="1:8" ht="18.75">
      <c r="A126" s="41"/>
      <c r="B126" s="42"/>
      <c r="C126" s="43"/>
      <c r="D126" s="43"/>
      <c r="E126" s="43"/>
      <c r="F126" s="2"/>
      <c r="G126" s="2"/>
      <c r="H126" s="2"/>
    </row>
    <row r="127" spans="6:8" ht="15.75">
      <c r="F127" s="2"/>
      <c r="G127" s="2"/>
      <c r="H127" s="2"/>
    </row>
    <row r="128" spans="6:8" ht="15.75">
      <c r="F128" s="2"/>
      <c r="G128" s="2"/>
      <c r="H128" s="2"/>
    </row>
    <row r="129" spans="6:8" ht="15.75">
      <c r="F129" s="2"/>
      <c r="G129" s="2"/>
      <c r="H129" s="2"/>
    </row>
    <row r="130" spans="6:8" ht="15.75">
      <c r="F130" s="44"/>
      <c r="G130" s="44"/>
      <c r="H130" s="44"/>
    </row>
    <row r="131" spans="6:8" ht="15.75">
      <c r="F131" s="2"/>
      <c r="G131" s="2"/>
      <c r="H131" s="2"/>
    </row>
    <row r="132" spans="6:8" ht="15.75">
      <c r="F132" s="44"/>
      <c r="G132" s="44"/>
      <c r="H132" s="44"/>
    </row>
    <row r="133" spans="6:8" ht="15.75">
      <c r="F133" s="2"/>
      <c r="G133" s="2"/>
      <c r="H133" s="2"/>
    </row>
    <row r="134" spans="6:8" ht="15.75">
      <c r="F134" s="44"/>
      <c r="G134" s="44"/>
      <c r="H134" s="44"/>
    </row>
    <row r="135" spans="6:8" ht="15.75">
      <c r="F135" s="44"/>
      <c r="G135" s="44"/>
      <c r="H135" s="44"/>
    </row>
    <row r="136" spans="6:8" ht="15.75">
      <c r="F136" s="2"/>
      <c r="G136" s="2"/>
      <c r="H136" s="2"/>
    </row>
    <row r="137" spans="6:8" ht="15.75">
      <c r="F137" s="45"/>
      <c r="G137" s="45"/>
      <c r="H137" s="45"/>
    </row>
  </sheetData>
  <sheetProtection/>
  <mergeCells count="18">
    <mergeCell ref="A82:C82"/>
    <mergeCell ref="A1:C1"/>
    <mergeCell ref="A2:C2"/>
    <mergeCell ref="A3:C3"/>
    <mergeCell ref="A4:C4"/>
    <mergeCell ref="D4:E4"/>
    <mergeCell ref="A71:B71"/>
    <mergeCell ref="D77:E77"/>
    <mergeCell ref="A115:C115"/>
    <mergeCell ref="A121:C121"/>
    <mergeCell ref="A122:C122"/>
    <mergeCell ref="A123:C123"/>
    <mergeCell ref="A124:C124"/>
    <mergeCell ref="A72:C72"/>
    <mergeCell ref="A73:C73"/>
    <mergeCell ref="A79:C79"/>
    <mergeCell ref="A80:C80"/>
    <mergeCell ref="A81:C81"/>
  </mergeCells>
  <printOptions/>
  <pageMargins left="0" right="0" top="0.39370078740157505" bottom="0.39370078740157505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2014-10-13T05:30:40Z</cp:lastPrinted>
  <dcterms:created xsi:type="dcterms:W3CDTF">2007-05-15T11:09:07Z</dcterms:created>
  <dcterms:modified xsi:type="dcterms:W3CDTF">2015-07-03T12:05:06Z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