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№4'!$9:$9</definedName>
    <definedName name="_xlnm.Print_Area" localSheetId="0">'Приложение №4'!$C$1:$J$139</definedName>
  </definedNames>
  <calcPr fullCalcOnLoad="1"/>
</workbook>
</file>

<file path=xl/sharedStrings.xml><?xml version="1.0" encoding="utf-8"?>
<sst xmlns="http://schemas.openxmlformats.org/spreadsheetml/2006/main" count="617" uniqueCount="239">
  <si>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</si>
  <si>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</si>
  <si>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</si>
  <si>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</si>
  <si>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</si>
  <si>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</si>
  <si>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</si>
  <si>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</si>
  <si>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</si>
  <si>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</si>
  <si>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</si>
  <si>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</si>
  <si>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</si>
  <si>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</si>
  <si>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</si>
  <si>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</si>
  <si>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</si>
  <si>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</si>
  <si>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</si>
  <si>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</si>
  <si>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</si>
  <si>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</si>
  <si>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</si>
  <si>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</si>
  <si>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</si>
  <si>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</si>
  <si>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</si>
  <si>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</si>
  <si>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</si>
  <si>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</si>
  <si>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</si>
  <si>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</si>
  <si>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</si>
  <si>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</si>
  <si>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</si>
  <si>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</si>
  <si>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</si>
  <si>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</si>
  <si>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</si>
  <si>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</si>
  <si>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05.3.0000</t>
  </si>
  <si>
    <t>0530000</t>
  </si>
  <si>
    <t>0529503</t>
  </si>
  <si>
    <t>05.2.0000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</si>
  <si>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</si>
  <si>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</si>
  <si>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</si>
  <si>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</si>
  <si>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</si>
  <si>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</si>
  <si>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</si>
  <si>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</si>
  <si>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</si>
  <si>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</si>
  <si>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</si>
  <si>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</si>
  <si>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</si>
  <si>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</si>
  <si>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</si>
  <si>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>Приложение № 4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</si>
  <si>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</si>
  <si>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</si>
  <si>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</si>
  <si>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</si>
  <si>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</si>
  <si>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</si>
  <si>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Муниципальная целевая программа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</si>
  <si>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Мероприятия по реализации муниципальной целевой программы 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</si>
  <si>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Областная целевая программа "Обеспечение безопасности граждан на водных объектах "</t>
  </si>
  <si>
    <t>50.0.8186</t>
  </si>
  <si>
    <t>А.К. Сорокин</t>
  </si>
  <si>
    <t xml:space="preserve">Глава Пречистенского сельского поселения </t>
  </si>
  <si>
    <t>Приложение № 5</t>
  </si>
  <si>
    <t>14.2.7204</t>
  </si>
  <si>
    <t>05.3.8016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</si>
  <si>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</si>
  <si>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</si>
  <si>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</si>
  <si>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</si>
  <si>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</si>
  <si>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50.0.8185</t>
  </si>
  <si>
    <t>Проведение выборов главы муниципального образования</t>
  </si>
  <si>
    <t>Реализация мероприятий подпрограммы 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год»</t>
  </si>
  <si>
    <t>05.2.8016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</si>
  <si>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</si>
  <si>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</si>
  <si>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об+G23:J25ласти на 2015 год"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</si>
  <si>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</si>
  <si>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</si>
  <si>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2018 год                    (руб.)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</si>
  <si>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</si>
  <si>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</si>
  <si>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</si>
  <si>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</si>
  <si>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</si>
  <si>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</si>
  <si>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</si>
  <si>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</si>
  <si>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</si>
  <si>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</si>
  <si>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</si>
  <si>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</si>
  <si>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</si>
  <si>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</si>
  <si>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</si>
  <si>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</si>
  <si>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</si>
  <si>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</si>
  <si>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</si>
  <si>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</si>
  <si>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</si>
  <si>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</si>
  <si>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</si>
  <si>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</si>
  <si>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</si>
  <si>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</si>
  <si>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</si>
  <si>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</si>
  <si>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</si>
  <si>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</si>
  <si>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</si>
  <si>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</si>
  <si>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</si>
  <si>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</si>
  <si>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</si>
  <si>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</si>
  <si>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</si>
  <si>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</si>
  <si>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</si>
  <si>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</si>
  <si>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</si>
  <si>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</si>
  <si>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</si>
  <si>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</si>
  <si>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</si>
  <si>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</si>
  <si>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</si>
  <si>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</si>
  <si>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</si>
  <si>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</si>
  <si>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</si>
  <si>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</si>
  <si>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</si>
  <si>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</si>
  <si>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</si>
  <si>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</si>
  <si>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</si>
  <si>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</si>
  <si>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</si>
  <si>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</si>
  <si>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</si>
  <si>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</si>
  <si>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</si>
  <si>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</si>
  <si>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</si>
  <si>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</si>
  <si>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</si>
  <si>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</si>
  <si>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31.3.00.00000</t>
  </si>
  <si>
    <t>31.3.01.00000</t>
  </si>
  <si>
    <t>31.3.01.80810</t>
  </si>
  <si>
    <t>31.3.01.80820</t>
  </si>
  <si>
    <t>31.3.01.80830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</si>
  <si>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</si>
  <si>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</si>
  <si>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</si>
  <si>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</si>
  <si>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</si>
  <si>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обеспечение безопасности, охраны жизни и здоровья людей в местах массового отдыха  на водных объектах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</si>
  <si>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</si>
  <si>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</si>
  <si>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2017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</si>
  <si>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2017-2019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</si>
  <si>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2017-2019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</si>
  <si>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2017-2019 годы»  </t>
  </si>
  <si>
    <t>Муниципальная программа "Социальная политика Пречистенского сельского поселения Ярославской области на 2017-2019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</si>
  <si>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2017-2019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</si>
  <si>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2017-2019 годы"</t>
  </si>
  <si>
    <t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2017-2019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</si>
  <si>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2017-2019 годы»</t>
  </si>
  <si>
    <t>Муниципальная программа "Обеспечение безопасности  на территории Пречистенского сельского поселения Ярославской области на 2017-2019 годы"</t>
  </si>
  <si>
    <t>Подпрограмма «Обеспечение пожарной безопасности на территории Пречистенского сельского поселения Ярославской области на 2017-2019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</si>
  <si>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2017-2019 годы»</t>
  </si>
  <si>
    <t>Подпрограмма «Обеспечение  безопасности на водных объектах Пречистенского сельского поселения Ярославской области на 2017-2019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</si>
  <si>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2017-2019 годы"</t>
  </si>
  <si>
    <t>Муниципальная программа "Развитие культуры в Пречистенском сельском поселении Ярославской области на 2017-2019 годы"</t>
  </si>
  <si>
    <t>Общепрограммные расходы муниципальной программы "Развитие культуры в Пречистенском сельском поселении Ярославской области на 2017-2019 годы"</t>
  </si>
  <si>
    <t>Реализация мероприятий муниципальной программы "Развитие культуры в Пречистенском сельском поселении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</si>
  <si>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</si>
  <si>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</si>
  <si>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</si>
  <si>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"Развитие физической культуры и спорта в Пречистенском сельском поселении Ярославской области на 2017-2019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</si>
  <si>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2017-2019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</si>
  <si>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2017-2019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</si>
  <si>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2017-2019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</si>
  <si>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2017-2019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</si>
  <si>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2017-2019 годы»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</si>
  <si>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2017-2019 годы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</si>
  <si>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2017-2019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</si>
  <si>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2017-2019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</si>
  <si>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2017-2019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</si>
  <si>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2017-2019 годы»</t>
  </si>
  <si>
    <t>Муниципальная программа "Эффективная власть в Пречистенском сельском поселении Ярославской области на 2017-2019 годы"</t>
  </si>
  <si>
    <t>Подпрограмма «Развитие муниципальной службы в Пречистенском сельском поселении Ярославской области на 2017-2019 годы»</t>
  </si>
  <si>
    <t>Реализация мероприятий подпрограммы «Развитие муниципальной службы в Пречистенском сельском поселении Ярославской области на 2017-2019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</si>
  <si>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2017-2019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</si>
  <si>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2017-2019 годы»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</si>
  <si>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2017-2019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</si>
  <si>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2017-2019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</si>
  <si>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2017-2019 годы»</t>
  </si>
  <si>
    <t>Муниципальная программа "Благоустройство территории Пречистенского сельского поселения Ярославской области на 2017-2019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</si>
  <si>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2017-2019 годы»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</si>
  <si>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2017-2019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</si>
  <si>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2017-2019 годы»-Организация и содержание прочих объектов благоустройства</t>
  </si>
  <si>
    <t>2019 год                    (руб.)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</si>
  <si>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</si>
  <si>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</si>
  <si>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</si>
  <si>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</si>
  <si>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</si>
  <si>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</si>
  <si>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</si>
  <si>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</si>
  <si>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</si>
  <si>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</si>
  <si>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>2017 год                    (руб.)</t>
  </si>
  <si>
    <t>Реализация мероприятий муниципальной программы "Социальная политика Пречистенского сельского поселения Ярославской области на 2017-2019 годы"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</si>
  <si>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2017-2019 годы»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</si>
  <si>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2017-2019 годы»-Содержание мест захоронения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</si>
  <si>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2017-2019 годы"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</si>
  <si>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</si>
  <si>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2017-2019 годы"</t>
  </si>
  <si>
    <t>Подпрограмма:"Пенсионное обеспечение муниципальных служащих Пречистенского сельского поселения Ярославской области на 2017-2019 годы"</t>
  </si>
  <si>
    <t>Подпрограмма "Бюджетная поддержка молодых семей Пречистенского сельского поселения в приобретении (строительстве) жилья на 2017-2019 годы»</t>
  </si>
  <si>
    <t>Реализация мероприятий подпрограммы "Бюджетная поддержка молодых семей Пречистенского сельского поселения в приобретении (строительстве) жилья на 2017-2019 годы"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</si>
  <si>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2017 и 2019 годов 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</si>
  <si>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 на 2017-2019 годы"</t>
  </si>
  <si>
    <t>от 22.12.2016г.  № 37</t>
  </si>
  <si>
    <t>от 22.12.2016 года №37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</si>
</sst>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48" fillId="33" borderId="11" xfId="53" applyFont="1" applyFill="1" applyBorder="1" applyProtection="1">
      <alignment/>
      <protection hidden="1"/>
    </xf>
    <xf numFmtId="0" fontId="48" fillId="33" borderId="15" xfId="53" applyNumberFormat="1" applyFont="1" applyFill="1" applyBorder="1" applyAlignment="1" applyProtection="1">
      <alignment horizontal="center" vertical="center"/>
      <protection hidden="1"/>
    </xf>
    <xf numFmtId="0" fontId="48" fillId="33" borderId="16" xfId="53" applyNumberFormat="1" applyFont="1" applyFill="1" applyBorder="1" applyAlignment="1" applyProtection="1">
      <alignment horizontal="center" vertical="center"/>
      <protection hidden="1"/>
    </xf>
    <xf numFmtId="0" fontId="49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72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72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72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49" fontId="0" fillId="0" borderId="0" xfId="0" applyNumberFormat="1" applyFill="1" applyAlignment="1">
      <alignment horizontal="center" vertical="top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wrapText="1"/>
      <protection hidden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wrapText="1"/>
    </xf>
    <xf numFmtId="0" fontId="7" fillId="0" borderId="0" xfId="53" applyFont="1" applyFill="1" applyBorder="1" applyAlignment="1">
      <alignment/>
      <protection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1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showGridLines="0" tabSelected="1" view="pageBreakPreview" zoomScale="130" zoomScaleSheetLayoutView="130" zoomScalePageLayoutView="0" workbookViewId="0" topLeftCell="A1">
      <selection activeCell="G5" sqref="G5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" customHeight="1">
      <c r="A1" s="14"/>
      <c r="B1" s="14"/>
      <c r="C1" s="14"/>
      <c r="D1" s="14"/>
      <c r="E1" s="14"/>
      <c r="F1" s="14"/>
      <c r="G1" s="14"/>
      <c r="H1" s="97" t="s">
        <v>59</v>
      </c>
      <c r="I1" s="97"/>
      <c r="J1" s="97"/>
    </row>
    <row r="2" spans="1:10" ht="15" customHeight="1">
      <c r="A2" s="14"/>
      <c r="B2" s="14"/>
      <c r="C2" s="14"/>
      <c r="D2" s="14"/>
      <c r="E2" s="14"/>
      <c r="F2" s="14"/>
      <c r="G2" s="14"/>
      <c r="H2" s="98" t="s">
        <v>58</v>
      </c>
      <c r="I2" s="98"/>
      <c r="J2" s="98"/>
    </row>
    <row r="3" spans="1:10" ht="17.25" customHeight="1">
      <c r="A3" s="14"/>
      <c r="B3" s="14"/>
      <c r="C3" s="14"/>
      <c r="D3" s="14"/>
      <c r="E3" s="14"/>
      <c r="F3" s="14"/>
      <c r="G3" s="14"/>
      <c r="H3" s="98" t="s">
        <v>64</v>
      </c>
      <c r="I3" s="98"/>
      <c r="J3" s="98"/>
    </row>
    <row r="4" spans="1:10" ht="15" customHeight="1">
      <c r="A4" s="14"/>
      <c r="B4" s="14"/>
      <c r="C4" s="14"/>
      <c r="D4" s="14"/>
      <c r="E4" s="14"/>
      <c r="F4" s="14"/>
      <c r="G4" s="14"/>
      <c r="H4" s="98" t="s">
        <v>63</v>
      </c>
      <c r="I4" s="98"/>
      <c r="J4" s="98"/>
    </row>
    <row r="5" spans="1:10" ht="15" customHeight="1">
      <c r="A5" s="14"/>
      <c r="B5" s="14"/>
      <c r="C5" s="14"/>
      <c r="D5" s="14"/>
      <c r="E5" s="14"/>
      <c r="F5" s="14"/>
      <c r="G5" s="14"/>
      <c r="H5" s="97" t="s">
        <v>238</v>
      </c>
      <c r="I5" s="97"/>
      <c r="J5" s="97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99" t="s">
        <v>171</v>
      </c>
      <c r="C7" s="99"/>
      <c r="D7" s="99"/>
      <c r="E7" s="99"/>
      <c r="F7" s="99"/>
      <c r="G7" s="99"/>
      <c r="H7" s="99"/>
      <c r="I7" s="99"/>
      <c r="J7" s="99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56</v>
      </c>
      <c r="H9" s="3" t="s">
        <v>55</v>
      </c>
      <c r="I9" s="3" t="s">
        <v>54</v>
      </c>
      <c r="J9" s="3" t="s">
        <v>225</v>
      </c>
    </row>
    <row r="10" spans="1:10" ht="65.25" customHeight="1">
      <c r="A10" s="13"/>
      <c r="B10" s="100" t="s">
        <v>53</v>
      </c>
      <c r="C10" s="100"/>
      <c r="D10" s="100"/>
      <c r="E10" s="100"/>
      <c r="F10" s="101"/>
      <c r="G10" s="41" t="s">
        <v>172</v>
      </c>
      <c r="H10" s="42" t="s">
        <v>90</v>
      </c>
      <c r="I10" s="43" t="s">
        <v>0</v>
      </c>
      <c r="J10" s="52">
        <f>J11</f>
        <v>90000</v>
      </c>
    </row>
    <row r="11" spans="1:10" ht="78.75">
      <c r="A11" s="13"/>
      <c r="B11" s="89" t="s">
        <v>52</v>
      </c>
      <c r="C11" s="89"/>
      <c r="D11" s="89"/>
      <c r="E11" s="89"/>
      <c r="F11" s="90"/>
      <c r="G11" s="45" t="s">
        <v>173</v>
      </c>
      <c r="H11" s="42" t="s">
        <v>91</v>
      </c>
      <c r="I11" s="47" t="s">
        <v>0</v>
      </c>
      <c r="J11" s="53">
        <f>J12</f>
        <v>90000</v>
      </c>
    </row>
    <row r="12" spans="1:10" ht="64.5" customHeight="1">
      <c r="A12" s="13"/>
      <c r="B12" s="91" t="s">
        <v>51</v>
      </c>
      <c r="C12" s="91"/>
      <c r="D12" s="91"/>
      <c r="E12" s="91"/>
      <c r="F12" s="92"/>
      <c r="G12" s="7" t="s">
        <v>139</v>
      </c>
      <c r="H12" s="73" t="s">
        <v>165</v>
      </c>
      <c r="I12" s="50" t="s">
        <v>0</v>
      </c>
      <c r="J12" s="54">
        <f>J13</f>
        <v>90000</v>
      </c>
    </row>
    <row r="13" spans="1:10" ht="79.5" customHeight="1">
      <c r="A13" s="13"/>
      <c r="B13" s="21"/>
      <c r="C13" s="21"/>
      <c r="D13" s="21"/>
      <c r="E13" s="21"/>
      <c r="F13" s="22"/>
      <c r="G13" s="48" t="s">
        <v>174</v>
      </c>
      <c r="H13" s="61" t="s">
        <v>92</v>
      </c>
      <c r="I13" s="50"/>
      <c r="J13" s="54">
        <f>J14</f>
        <v>90000</v>
      </c>
    </row>
    <row r="14" spans="1:10" ht="31.5">
      <c r="A14" s="13"/>
      <c r="B14" s="95">
        <v>400</v>
      </c>
      <c r="C14" s="95"/>
      <c r="D14" s="95"/>
      <c r="E14" s="95"/>
      <c r="F14" s="96"/>
      <c r="G14" s="48" t="s">
        <v>2</v>
      </c>
      <c r="H14" s="49" t="s">
        <v>0</v>
      </c>
      <c r="I14" s="50">
        <v>200</v>
      </c>
      <c r="J14" s="54">
        <v>90000</v>
      </c>
    </row>
    <row r="15" spans="1:10" ht="63">
      <c r="A15" s="13"/>
      <c r="B15" s="86" t="s">
        <v>50</v>
      </c>
      <c r="C15" s="86"/>
      <c r="D15" s="86"/>
      <c r="E15" s="86"/>
      <c r="F15" s="87"/>
      <c r="G15" s="4" t="s">
        <v>175</v>
      </c>
      <c r="H15" s="5" t="s">
        <v>93</v>
      </c>
      <c r="I15" s="6" t="s">
        <v>0</v>
      </c>
      <c r="J15" s="55">
        <f>J16+J21</f>
        <v>345000</v>
      </c>
    </row>
    <row r="16" spans="1:10" ht="63">
      <c r="A16" s="13"/>
      <c r="B16" s="89" t="s">
        <v>49</v>
      </c>
      <c r="C16" s="89"/>
      <c r="D16" s="89"/>
      <c r="E16" s="89"/>
      <c r="F16" s="90"/>
      <c r="G16" s="7" t="s">
        <v>176</v>
      </c>
      <c r="H16" s="8" t="s">
        <v>94</v>
      </c>
      <c r="I16" s="9" t="s">
        <v>0</v>
      </c>
      <c r="J16" s="56">
        <f>J18</f>
        <v>330000</v>
      </c>
    </row>
    <row r="17" spans="1:10" ht="110.25">
      <c r="A17" s="13"/>
      <c r="B17" s="65"/>
      <c r="C17" s="65"/>
      <c r="D17" s="65"/>
      <c r="E17" s="65"/>
      <c r="F17" s="66"/>
      <c r="G17" s="7" t="s">
        <v>169</v>
      </c>
      <c r="H17" s="8" t="s">
        <v>164</v>
      </c>
      <c r="I17" s="9"/>
      <c r="J17" s="56">
        <f>J18</f>
        <v>330000</v>
      </c>
    </row>
    <row r="18" spans="1:10" ht="63">
      <c r="A18" s="13"/>
      <c r="B18" s="91" t="s">
        <v>48</v>
      </c>
      <c r="C18" s="91"/>
      <c r="D18" s="91"/>
      <c r="E18" s="91"/>
      <c r="F18" s="92"/>
      <c r="G18" s="10" t="s">
        <v>226</v>
      </c>
      <c r="H18" s="62" t="s">
        <v>166</v>
      </c>
      <c r="I18" s="12" t="s">
        <v>0</v>
      </c>
      <c r="J18" s="57">
        <f>J20+J19</f>
        <v>330000</v>
      </c>
    </row>
    <row r="19" spans="1:10" ht="35.25" customHeight="1">
      <c r="A19" s="13"/>
      <c r="B19" s="21"/>
      <c r="C19" s="21"/>
      <c r="D19" s="21"/>
      <c r="E19" s="21"/>
      <c r="F19" s="22"/>
      <c r="G19" s="48" t="s">
        <v>2</v>
      </c>
      <c r="H19" s="27"/>
      <c r="I19" s="50">
        <v>200</v>
      </c>
      <c r="J19" s="57">
        <v>250000</v>
      </c>
    </row>
    <row r="20" spans="1:10" ht="35.25" customHeight="1">
      <c r="A20" s="13" t="s">
        <v>65</v>
      </c>
      <c r="B20" s="95">
        <v>500</v>
      </c>
      <c r="C20" s="95"/>
      <c r="D20" s="95"/>
      <c r="E20" s="95"/>
      <c r="F20" s="96"/>
      <c r="G20" s="10" t="s">
        <v>4</v>
      </c>
      <c r="H20" s="11" t="s">
        <v>0</v>
      </c>
      <c r="I20" s="12">
        <v>300</v>
      </c>
      <c r="J20" s="57">
        <v>80000</v>
      </c>
    </row>
    <row r="21" spans="1:10" ht="66" customHeight="1">
      <c r="A21" s="13"/>
      <c r="B21" s="25"/>
      <c r="C21" s="25"/>
      <c r="D21" s="25"/>
      <c r="E21" s="25"/>
      <c r="F21" s="26"/>
      <c r="G21" s="7" t="s">
        <v>232</v>
      </c>
      <c r="H21" s="11" t="s">
        <v>218</v>
      </c>
      <c r="I21" s="12"/>
      <c r="J21" s="57">
        <f>J22</f>
        <v>15000</v>
      </c>
    </row>
    <row r="22" spans="1:10" ht="35.25" customHeight="1">
      <c r="A22" s="13"/>
      <c r="B22" s="25"/>
      <c r="C22" s="25"/>
      <c r="D22" s="25"/>
      <c r="E22" s="25"/>
      <c r="F22" s="26"/>
      <c r="G22" s="10" t="s">
        <v>219</v>
      </c>
      <c r="H22" s="11" t="s">
        <v>220</v>
      </c>
      <c r="I22" s="12"/>
      <c r="J22" s="57">
        <f>J23</f>
        <v>15000</v>
      </c>
    </row>
    <row r="23" spans="1:10" ht="65.25" customHeight="1">
      <c r="A23" s="13"/>
      <c r="B23" s="25"/>
      <c r="C23" s="25"/>
      <c r="D23" s="25"/>
      <c r="E23" s="25"/>
      <c r="F23" s="26"/>
      <c r="G23" s="10" t="s">
        <v>231</v>
      </c>
      <c r="H23" s="11" t="s">
        <v>221</v>
      </c>
      <c r="I23" s="12"/>
      <c r="J23" s="57">
        <f>J24</f>
        <v>15000</v>
      </c>
    </row>
    <row r="24" spans="1:10" ht="35.25" customHeight="1">
      <c r="A24" s="13"/>
      <c r="B24" s="25"/>
      <c r="C24" s="25"/>
      <c r="D24" s="25"/>
      <c r="E24" s="25"/>
      <c r="F24" s="26"/>
      <c r="G24" s="10" t="s">
        <v>4</v>
      </c>
      <c r="H24" s="11"/>
      <c r="I24" s="12">
        <v>300</v>
      </c>
      <c r="J24" s="57">
        <v>15000</v>
      </c>
    </row>
    <row r="25" spans="1:10" ht="63">
      <c r="A25" s="13"/>
      <c r="B25" s="86" t="s">
        <v>47</v>
      </c>
      <c r="C25" s="86"/>
      <c r="D25" s="86"/>
      <c r="E25" s="86"/>
      <c r="F25" s="87"/>
      <c r="G25" s="4" t="s">
        <v>177</v>
      </c>
      <c r="H25" s="5" t="s">
        <v>95</v>
      </c>
      <c r="I25" s="6" t="s">
        <v>0</v>
      </c>
      <c r="J25" s="55">
        <f>J30+J26</f>
        <v>200000</v>
      </c>
    </row>
    <row r="26" spans="1:10" ht="63">
      <c r="A26" s="13"/>
      <c r="B26" s="59"/>
      <c r="C26" s="59"/>
      <c r="D26" s="59"/>
      <c r="E26" s="59"/>
      <c r="F26" s="60"/>
      <c r="G26" s="7" t="s">
        <v>179</v>
      </c>
      <c r="H26" s="8" t="s">
        <v>96</v>
      </c>
      <c r="I26" s="9" t="s">
        <v>0</v>
      </c>
      <c r="J26" s="56">
        <f>J28</f>
        <v>200000</v>
      </c>
    </row>
    <row r="27" spans="1:10" ht="63">
      <c r="A27" s="13"/>
      <c r="B27" s="59"/>
      <c r="C27" s="59"/>
      <c r="D27" s="59"/>
      <c r="E27" s="59"/>
      <c r="F27" s="60"/>
      <c r="G27" s="78" t="s">
        <v>140</v>
      </c>
      <c r="H27" s="8" t="s">
        <v>97</v>
      </c>
      <c r="I27" s="9"/>
      <c r="J27" s="56">
        <f>J28</f>
        <v>200000</v>
      </c>
    </row>
    <row r="28" spans="1:10" ht="78.75">
      <c r="A28" s="13"/>
      <c r="B28" s="59"/>
      <c r="C28" s="59"/>
      <c r="D28" s="59"/>
      <c r="E28" s="59"/>
      <c r="F28" s="60"/>
      <c r="G28" s="10" t="s">
        <v>178</v>
      </c>
      <c r="H28" s="62" t="s">
        <v>98</v>
      </c>
      <c r="I28" s="12"/>
      <c r="J28" s="57">
        <f>J29</f>
        <v>200000</v>
      </c>
    </row>
    <row r="29" spans="1:10" ht="31.5">
      <c r="A29" s="13"/>
      <c r="B29" s="59"/>
      <c r="C29" s="59"/>
      <c r="D29" s="59"/>
      <c r="E29" s="59"/>
      <c r="F29" s="60"/>
      <c r="G29" s="10" t="s">
        <v>4</v>
      </c>
      <c r="H29" s="11" t="s">
        <v>0</v>
      </c>
      <c r="I29" s="50">
        <v>300</v>
      </c>
      <c r="J29" s="57">
        <v>200000</v>
      </c>
    </row>
    <row r="30" spans="1:10" ht="78.75" hidden="1">
      <c r="A30" s="13"/>
      <c r="B30" s="89" t="s">
        <v>46</v>
      </c>
      <c r="C30" s="89"/>
      <c r="D30" s="89"/>
      <c r="E30" s="89"/>
      <c r="F30" s="90"/>
      <c r="G30" s="7" t="s">
        <v>86</v>
      </c>
      <c r="H30" s="8" t="s">
        <v>43</v>
      </c>
      <c r="I30" s="9" t="s">
        <v>0</v>
      </c>
      <c r="J30" s="56">
        <f>J31</f>
        <v>0</v>
      </c>
    </row>
    <row r="31" spans="1:10" ht="94.5" hidden="1">
      <c r="A31" s="13"/>
      <c r="B31" s="91" t="s">
        <v>39</v>
      </c>
      <c r="C31" s="91"/>
      <c r="D31" s="91"/>
      <c r="E31" s="91"/>
      <c r="F31" s="92"/>
      <c r="G31" s="10" t="s">
        <v>82</v>
      </c>
      <c r="H31" s="64" t="s">
        <v>83</v>
      </c>
      <c r="I31" s="12" t="s">
        <v>0</v>
      </c>
      <c r="J31" s="57">
        <v>0</v>
      </c>
    </row>
    <row r="32" spans="1:10" ht="47.25" hidden="1">
      <c r="A32" s="13"/>
      <c r="B32" s="95">
        <v>200</v>
      </c>
      <c r="C32" s="95"/>
      <c r="D32" s="95"/>
      <c r="E32" s="95"/>
      <c r="F32" s="96"/>
      <c r="G32" s="10" t="s">
        <v>14</v>
      </c>
      <c r="H32" s="11" t="s">
        <v>0</v>
      </c>
      <c r="I32" s="12">
        <v>400</v>
      </c>
      <c r="J32" s="57">
        <v>0</v>
      </c>
    </row>
    <row r="33" spans="1:10" ht="67.5" customHeight="1">
      <c r="A33" s="13"/>
      <c r="B33" s="86" t="s">
        <v>38</v>
      </c>
      <c r="C33" s="86"/>
      <c r="D33" s="86"/>
      <c r="E33" s="86"/>
      <c r="F33" s="87"/>
      <c r="G33" s="4" t="s">
        <v>180</v>
      </c>
      <c r="H33" s="5" t="s">
        <v>99</v>
      </c>
      <c r="I33" s="6" t="s">
        <v>0</v>
      </c>
      <c r="J33" s="55">
        <f>J35+J39+J43</f>
        <v>315000</v>
      </c>
    </row>
    <row r="34" spans="1:10" ht="31.5" hidden="1">
      <c r="A34" s="13"/>
      <c r="B34" s="25"/>
      <c r="C34" s="25"/>
      <c r="D34" s="25"/>
      <c r="E34" s="25"/>
      <c r="F34" s="26"/>
      <c r="G34" s="7" t="s">
        <v>68</v>
      </c>
      <c r="H34" s="8" t="s">
        <v>34</v>
      </c>
      <c r="I34" s="12"/>
      <c r="J34" s="57"/>
    </row>
    <row r="35" spans="1:10" ht="63">
      <c r="A35" s="13"/>
      <c r="B35" s="122" t="s">
        <v>35</v>
      </c>
      <c r="C35" s="122"/>
      <c r="D35" s="122"/>
      <c r="E35" s="122"/>
      <c r="F35" s="123"/>
      <c r="G35" s="7" t="s">
        <v>181</v>
      </c>
      <c r="H35" s="8" t="s">
        <v>100</v>
      </c>
      <c r="I35" s="9" t="s">
        <v>0</v>
      </c>
      <c r="J35" s="56">
        <f>J37</f>
        <v>305000</v>
      </c>
    </row>
    <row r="36" spans="1:10" ht="78.75">
      <c r="A36" s="13"/>
      <c r="B36" s="71"/>
      <c r="C36" s="71"/>
      <c r="D36" s="71"/>
      <c r="E36" s="71"/>
      <c r="F36" s="72"/>
      <c r="G36" s="7" t="s">
        <v>167</v>
      </c>
      <c r="H36" s="8" t="s">
        <v>101</v>
      </c>
      <c r="I36" s="9"/>
      <c r="J36" s="56">
        <f>J37</f>
        <v>305000</v>
      </c>
    </row>
    <row r="37" spans="1:10" ht="64.5" customHeight="1">
      <c r="A37" s="13"/>
      <c r="B37" s="91" t="s">
        <v>33</v>
      </c>
      <c r="C37" s="91"/>
      <c r="D37" s="91"/>
      <c r="E37" s="91"/>
      <c r="F37" s="92"/>
      <c r="G37" s="10" t="s">
        <v>182</v>
      </c>
      <c r="H37" s="62" t="s">
        <v>102</v>
      </c>
      <c r="I37" s="12" t="s">
        <v>0</v>
      </c>
      <c r="J37" s="57">
        <f>J38</f>
        <v>305000</v>
      </c>
    </row>
    <row r="38" spans="1:10" ht="32.25" customHeight="1">
      <c r="A38" s="13"/>
      <c r="B38" s="95">
        <v>500</v>
      </c>
      <c r="C38" s="95"/>
      <c r="D38" s="95"/>
      <c r="E38" s="95"/>
      <c r="F38" s="96"/>
      <c r="G38" s="10" t="s">
        <v>2</v>
      </c>
      <c r="H38" s="11" t="s">
        <v>0</v>
      </c>
      <c r="I38" s="12">
        <v>200</v>
      </c>
      <c r="J38" s="57">
        <v>305000</v>
      </c>
    </row>
    <row r="39" spans="1:10" ht="64.5" customHeight="1">
      <c r="A39" s="13"/>
      <c r="B39" s="25"/>
      <c r="C39" s="25"/>
      <c r="D39" s="25"/>
      <c r="E39" s="25"/>
      <c r="F39" s="26"/>
      <c r="G39" s="7" t="s">
        <v>183</v>
      </c>
      <c r="H39" s="8" t="s">
        <v>103</v>
      </c>
      <c r="I39" s="9" t="s">
        <v>0</v>
      </c>
      <c r="J39" s="56">
        <f>J41</f>
        <v>2000</v>
      </c>
    </row>
    <row r="40" spans="1:10" ht="53.25" customHeight="1">
      <c r="A40" s="13"/>
      <c r="B40" s="25"/>
      <c r="C40" s="25"/>
      <c r="D40" s="25"/>
      <c r="E40" s="25"/>
      <c r="F40" s="26"/>
      <c r="G40" s="79" t="s">
        <v>168</v>
      </c>
      <c r="H40" s="8" t="s">
        <v>104</v>
      </c>
      <c r="I40" s="9"/>
      <c r="J40" s="56">
        <f>J41</f>
        <v>2000</v>
      </c>
    </row>
    <row r="41" spans="1:10" ht="65.25" customHeight="1">
      <c r="A41" s="13"/>
      <c r="B41" s="25"/>
      <c r="C41" s="25"/>
      <c r="D41" s="25"/>
      <c r="E41" s="25"/>
      <c r="F41" s="26"/>
      <c r="G41" s="10" t="s">
        <v>184</v>
      </c>
      <c r="H41" s="62" t="s">
        <v>105</v>
      </c>
      <c r="I41" s="12" t="s">
        <v>0</v>
      </c>
      <c r="J41" s="57">
        <f>J42</f>
        <v>2000</v>
      </c>
    </row>
    <row r="42" spans="1:10" ht="32.25" customHeight="1">
      <c r="A42" s="13"/>
      <c r="B42" s="25"/>
      <c r="C42" s="25"/>
      <c r="D42" s="25"/>
      <c r="E42" s="25"/>
      <c r="F42" s="26"/>
      <c r="G42" s="10" t="s">
        <v>2</v>
      </c>
      <c r="H42" s="11" t="s">
        <v>0</v>
      </c>
      <c r="I42" s="12">
        <v>200</v>
      </c>
      <c r="J42" s="57">
        <v>2000</v>
      </c>
    </row>
    <row r="43" spans="1:10" ht="65.25" customHeight="1">
      <c r="A43" s="13"/>
      <c r="B43" s="25"/>
      <c r="C43" s="25"/>
      <c r="D43" s="25"/>
      <c r="E43" s="25"/>
      <c r="F43" s="26"/>
      <c r="G43" s="7" t="s">
        <v>229</v>
      </c>
      <c r="H43" s="8" t="s">
        <v>222</v>
      </c>
      <c r="I43" s="12"/>
      <c r="J43" s="57">
        <f>J44</f>
        <v>8000</v>
      </c>
    </row>
    <row r="44" spans="1:10" ht="107.25" customHeight="1">
      <c r="A44" s="13"/>
      <c r="B44" s="25"/>
      <c r="C44" s="25"/>
      <c r="D44" s="25"/>
      <c r="E44" s="25"/>
      <c r="F44" s="26"/>
      <c r="G44" s="83" t="s">
        <v>230</v>
      </c>
      <c r="H44" s="8" t="s">
        <v>223</v>
      </c>
      <c r="I44" s="12"/>
      <c r="J44" s="57">
        <f>J45</f>
        <v>8000</v>
      </c>
    </row>
    <row r="45" spans="1:10" ht="79.5" customHeight="1">
      <c r="A45" s="13"/>
      <c r="B45" s="25"/>
      <c r="C45" s="25"/>
      <c r="D45" s="25"/>
      <c r="E45" s="25"/>
      <c r="F45" s="26"/>
      <c r="G45" s="82" t="s">
        <v>236</v>
      </c>
      <c r="H45" s="11" t="s">
        <v>224</v>
      </c>
      <c r="I45" s="12"/>
      <c r="J45" s="57">
        <f>J46</f>
        <v>8000</v>
      </c>
    </row>
    <row r="46" spans="1:10" ht="32.25" customHeight="1">
      <c r="A46" s="13"/>
      <c r="B46" s="25"/>
      <c r="C46" s="25"/>
      <c r="D46" s="25"/>
      <c r="E46" s="25"/>
      <c r="F46" s="26"/>
      <c r="G46" s="10" t="s">
        <v>2</v>
      </c>
      <c r="H46" s="11"/>
      <c r="I46" s="12">
        <v>200</v>
      </c>
      <c r="J46" s="57">
        <v>8000</v>
      </c>
    </row>
    <row r="47" spans="1:10" ht="63">
      <c r="A47" s="13"/>
      <c r="B47" s="86" t="s">
        <v>32</v>
      </c>
      <c r="C47" s="86"/>
      <c r="D47" s="86"/>
      <c r="E47" s="86"/>
      <c r="F47" s="87"/>
      <c r="G47" s="4" t="s">
        <v>185</v>
      </c>
      <c r="H47" s="5" t="s">
        <v>106</v>
      </c>
      <c r="I47" s="6" t="s">
        <v>0</v>
      </c>
      <c r="J47" s="55">
        <f>J48</f>
        <v>300000</v>
      </c>
    </row>
    <row r="48" spans="1:10" ht="63">
      <c r="A48" s="13"/>
      <c r="B48" s="89" t="s">
        <v>31</v>
      </c>
      <c r="C48" s="89"/>
      <c r="D48" s="89"/>
      <c r="E48" s="89"/>
      <c r="F48" s="90"/>
      <c r="G48" s="7" t="s">
        <v>186</v>
      </c>
      <c r="H48" s="8" t="s">
        <v>107</v>
      </c>
      <c r="I48" s="9" t="s">
        <v>0</v>
      </c>
      <c r="J48" s="56">
        <f>J50</f>
        <v>300000</v>
      </c>
    </row>
    <row r="49" spans="1:10" ht="63">
      <c r="A49" s="13"/>
      <c r="B49" s="65"/>
      <c r="C49" s="65"/>
      <c r="D49" s="65"/>
      <c r="E49" s="65"/>
      <c r="F49" s="66"/>
      <c r="G49" s="7" t="s">
        <v>141</v>
      </c>
      <c r="H49" s="8" t="s">
        <v>108</v>
      </c>
      <c r="I49" s="9"/>
      <c r="J49" s="56">
        <f>J50</f>
        <v>300000</v>
      </c>
    </row>
    <row r="50" spans="1:10" ht="63">
      <c r="A50" s="13"/>
      <c r="B50" s="91" t="s">
        <v>30</v>
      </c>
      <c r="C50" s="91"/>
      <c r="D50" s="91"/>
      <c r="E50" s="91"/>
      <c r="F50" s="92"/>
      <c r="G50" s="10" t="s">
        <v>187</v>
      </c>
      <c r="H50" s="62" t="s">
        <v>109</v>
      </c>
      <c r="I50" s="12" t="s">
        <v>0</v>
      </c>
      <c r="J50" s="57">
        <f>J51+J52</f>
        <v>300000</v>
      </c>
    </row>
    <row r="51" spans="1:10" ht="31.5" hidden="1">
      <c r="A51" s="13"/>
      <c r="B51" s="91">
        <v>600</v>
      </c>
      <c r="C51" s="91"/>
      <c r="D51" s="91"/>
      <c r="E51" s="91"/>
      <c r="F51" s="92"/>
      <c r="G51" s="10" t="s">
        <v>2</v>
      </c>
      <c r="H51" s="11" t="s">
        <v>0</v>
      </c>
      <c r="I51" s="12">
        <v>200</v>
      </c>
      <c r="J51" s="57">
        <v>0</v>
      </c>
    </row>
    <row r="52" spans="1:10" ht="31.5">
      <c r="A52" s="13"/>
      <c r="B52" s="95">
        <v>800</v>
      </c>
      <c r="C52" s="95"/>
      <c r="D52" s="95"/>
      <c r="E52" s="95"/>
      <c r="F52" s="96"/>
      <c r="G52" s="10" t="s">
        <v>2</v>
      </c>
      <c r="H52" s="11" t="s">
        <v>0</v>
      </c>
      <c r="I52" s="12">
        <v>200</v>
      </c>
      <c r="J52" s="57">
        <v>300000</v>
      </c>
    </row>
    <row r="53" spans="1:10" ht="63" hidden="1">
      <c r="A53" s="13"/>
      <c r="B53" s="25"/>
      <c r="C53" s="25"/>
      <c r="D53" s="25"/>
      <c r="E53" s="25"/>
      <c r="F53" s="26"/>
      <c r="G53" s="4" t="s">
        <v>188</v>
      </c>
      <c r="H53" s="5" t="s">
        <v>110</v>
      </c>
      <c r="I53" s="12"/>
      <c r="J53" s="55">
        <f>J54</f>
        <v>0</v>
      </c>
    </row>
    <row r="54" spans="1:10" ht="78.75" hidden="1">
      <c r="A54" s="13"/>
      <c r="B54" s="25"/>
      <c r="C54" s="25"/>
      <c r="D54" s="25"/>
      <c r="E54" s="25"/>
      <c r="F54" s="26"/>
      <c r="G54" s="45" t="s">
        <v>189</v>
      </c>
      <c r="H54" s="8" t="s">
        <v>111</v>
      </c>
      <c r="I54" s="50"/>
      <c r="J54" s="53">
        <f>J56</f>
        <v>0</v>
      </c>
    </row>
    <row r="55" spans="1:10" ht="78.75" hidden="1">
      <c r="A55" s="13"/>
      <c r="B55" s="25"/>
      <c r="C55" s="25"/>
      <c r="D55" s="25"/>
      <c r="E55" s="25"/>
      <c r="F55" s="26"/>
      <c r="G55" s="45" t="s">
        <v>142</v>
      </c>
      <c r="H55" s="74" t="s">
        <v>112</v>
      </c>
      <c r="I55" s="50"/>
      <c r="J55" s="53">
        <f>J56</f>
        <v>0</v>
      </c>
    </row>
    <row r="56" spans="1:10" ht="78.75" hidden="1">
      <c r="A56" s="13"/>
      <c r="B56" s="25"/>
      <c r="C56" s="25"/>
      <c r="D56" s="25"/>
      <c r="E56" s="25"/>
      <c r="F56" s="26"/>
      <c r="G56" s="48" t="s">
        <v>190</v>
      </c>
      <c r="H56" s="76" t="s">
        <v>113</v>
      </c>
      <c r="I56" s="50"/>
      <c r="J56" s="54">
        <f>J57+J58</f>
        <v>0</v>
      </c>
    </row>
    <row r="57" spans="1:10" ht="31.5" hidden="1">
      <c r="A57" s="13"/>
      <c r="B57" s="25"/>
      <c r="C57" s="25"/>
      <c r="D57" s="25"/>
      <c r="E57" s="25"/>
      <c r="F57" s="26"/>
      <c r="G57" s="48" t="s">
        <v>2</v>
      </c>
      <c r="H57" s="11"/>
      <c r="I57" s="50">
        <v>200</v>
      </c>
      <c r="J57" s="54">
        <v>0</v>
      </c>
    </row>
    <row r="58" spans="1:10" ht="15.75" hidden="1">
      <c r="A58" s="13"/>
      <c r="B58" s="26"/>
      <c r="C58" s="51"/>
      <c r="D58" s="51"/>
      <c r="E58" s="51"/>
      <c r="F58" s="51"/>
      <c r="G58" s="10" t="s">
        <v>1</v>
      </c>
      <c r="H58" s="11"/>
      <c r="I58" s="50">
        <v>800</v>
      </c>
      <c r="J58" s="54">
        <v>0</v>
      </c>
    </row>
    <row r="59" spans="1:10" ht="63">
      <c r="A59" s="13"/>
      <c r="B59" s="114" t="s">
        <v>29</v>
      </c>
      <c r="C59" s="115"/>
      <c r="D59" s="115"/>
      <c r="E59" s="115"/>
      <c r="F59" s="116"/>
      <c r="G59" s="4" t="s">
        <v>191</v>
      </c>
      <c r="H59" s="5" t="s">
        <v>114</v>
      </c>
      <c r="I59" s="6" t="s">
        <v>0</v>
      </c>
      <c r="J59" s="55">
        <f>J60</f>
        <v>50000</v>
      </c>
    </row>
    <row r="60" spans="1:10" ht="63">
      <c r="A60" s="13"/>
      <c r="B60" s="119" t="s">
        <v>28</v>
      </c>
      <c r="C60" s="120"/>
      <c r="D60" s="120"/>
      <c r="E60" s="120"/>
      <c r="F60" s="121"/>
      <c r="G60" s="7" t="s">
        <v>192</v>
      </c>
      <c r="H60" s="8" t="s">
        <v>115</v>
      </c>
      <c r="I60" s="9" t="s">
        <v>0</v>
      </c>
      <c r="J60" s="56">
        <f>J62</f>
        <v>50000</v>
      </c>
    </row>
    <row r="61" spans="1:10" ht="78.75">
      <c r="A61" s="13"/>
      <c r="B61" s="66"/>
      <c r="C61" s="75"/>
      <c r="D61" s="75"/>
      <c r="E61" s="75"/>
      <c r="F61" s="75"/>
      <c r="G61" s="7" t="s">
        <v>143</v>
      </c>
      <c r="H61" s="8" t="s">
        <v>116</v>
      </c>
      <c r="I61" s="9"/>
      <c r="J61" s="56">
        <f>J62</f>
        <v>50000</v>
      </c>
    </row>
    <row r="62" spans="1:10" ht="63">
      <c r="A62" s="13"/>
      <c r="B62" s="91" t="s">
        <v>27</v>
      </c>
      <c r="C62" s="91"/>
      <c r="D62" s="91"/>
      <c r="E62" s="91"/>
      <c r="F62" s="92"/>
      <c r="G62" s="10" t="s">
        <v>193</v>
      </c>
      <c r="H62" s="62" t="s">
        <v>117</v>
      </c>
      <c r="I62" s="12" t="s">
        <v>0</v>
      </c>
      <c r="J62" s="57">
        <f>J63</f>
        <v>50000</v>
      </c>
    </row>
    <row r="63" spans="1:10" ht="31.5">
      <c r="A63" s="13"/>
      <c r="B63" s="95">
        <v>600</v>
      </c>
      <c r="C63" s="95"/>
      <c r="D63" s="95"/>
      <c r="E63" s="95"/>
      <c r="F63" s="96"/>
      <c r="G63" s="10" t="s">
        <v>2</v>
      </c>
      <c r="H63" s="11" t="s">
        <v>0</v>
      </c>
      <c r="I63" s="12">
        <v>200</v>
      </c>
      <c r="J63" s="57">
        <v>50000</v>
      </c>
    </row>
    <row r="64" spans="1:10" ht="47.25" hidden="1">
      <c r="A64" s="13"/>
      <c r="B64" s="25"/>
      <c r="C64" s="25"/>
      <c r="D64" s="25"/>
      <c r="E64" s="25"/>
      <c r="F64" s="26"/>
      <c r="G64" s="10" t="s">
        <v>14</v>
      </c>
      <c r="H64" s="11"/>
      <c r="I64" s="12">
        <v>400</v>
      </c>
      <c r="J64" s="57">
        <v>0</v>
      </c>
    </row>
    <row r="65" spans="1:10" s="44" customFormat="1" ht="78.75">
      <c r="A65" s="40"/>
      <c r="B65" s="117" t="s">
        <v>26</v>
      </c>
      <c r="C65" s="117"/>
      <c r="D65" s="117"/>
      <c r="E65" s="117"/>
      <c r="F65" s="118"/>
      <c r="G65" s="41" t="s">
        <v>194</v>
      </c>
      <c r="H65" s="42" t="s">
        <v>118</v>
      </c>
      <c r="I65" s="43" t="s">
        <v>0</v>
      </c>
      <c r="J65" s="52">
        <f>J66+J70+J74</f>
        <v>349000</v>
      </c>
    </row>
    <row r="66" spans="1:10" s="44" customFormat="1" ht="63">
      <c r="A66" s="40"/>
      <c r="B66" s="108" t="s">
        <v>25</v>
      </c>
      <c r="C66" s="108"/>
      <c r="D66" s="108"/>
      <c r="E66" s="108"/>
      <c r="F66" s="109"/>
      <c r="G66" s="45" t="s">
        <v>195</v>
      </c>
      <c r="H66" s="46" t="s">
        <v>119</v>
      </c>
      <c r="I66" s="47" t="s">
        <v>0</v>
      </c>
      <c r="J66" s="53">
        <f>J68</f>
        <v>260000</v>
      </c>
    </row>
    <row r="67" spans="1:10" s="44" customFormat="1" ht="110.25">
      <c r="A67" s="40"/>
      <c r="B67" s="67"/>
      <c r="C67" s="67"/>
      <c r="D67" s="67"/>
      <c r="E67" s="67"/>
      <c r="F67" s="68"/>
      <c r="G67" s="45" t="s">
        <v>144</v>
      </c>
      <c r="H67" s="46" t="s">
        <v>120</v>
      </c>
      <c r="I67" s="47"/>
      <c r="J67" s="53">
        <f>J68</f>
        <v>260000</v>
      </c>
    </row>
    <row r="68" spans="1:10" s="44" customFormat="1" ht="78.75">
      <c r="A68" s="40"/>
      <c r="B68" s="112" t="s">
        <v>23</v>
      </c>
      <c r="C68" s="112"/>
      <c r="D68" s="112"/>
      <c r="E68" s="112"/>
      <c r="F68" s="113"/>
      <c r="G68" s="48" t="s">
        <v>196</v>
      </c>
      <c r="H68" s="62" t="s">
        <v>121</v>
      </c>
      <c r="I68" s="50" t="s">
        <v>0</v>
      </c>
      <c r="J68" s="54">
        <f>J69</f>
        <v>260000</v>
      </c>
    </row>
    <row r="69" spans="1:10" s="44" customFormat="1" ht="31.5">
      <c r="A69" s="40"/>
      <c r="B69" s="106">
        <v>500</v>
      </c>
      <c r="C69" s="106"/>
      <c r="D69" s="106"/>
      <c r="E69" s="106"/>
      <c r="F69" s="107"/>
      <c r="G69" s="48" t="s">
        <v>2</v>
      </c>
      <c r="H69" s="49" t="s">
        <v>0</v>
      </c>
      <c r="I69" s="50">
        <v>200</v>
      </c>
      <c r="J69" s="54">
        <v>260000</v>
      </c>
    </row>
    <row r="70" spans="1:10" s="29" customFormat="1" ht="63" hidden="1">
      <c r="A70" s="28"/>
      <c r="B70" s="110" t="s">
        <v>22</v>
      </c>
      <c r="C70" s="110"/>
      <c r="D70" s="110"/>
      <c r="E70" s="110"/>
      <c r="F70" s="111"/>
      <c r="G70" s="45" t="s">
        <v>87</v>
      </c>
      <c r="H70" s="46" t="s">
        <v>24</v>
      </c>
      <c r="I70" s="47" t="s">
        <v>0</v>
      </c>
      <c r="J70" s="53"/>
    </row>
    <row r="71" spans="1:10" s="29" customFormat="1" ht="78.75" hidden="1">
      <c r="A71" s="28"/>
      <c r="B71" s="104" t="s">
        <v>21</v>
      </c>
      <c r="C71" s="104"/>
      <c r="D71" s="104"/>
      <c r="E71" s="104"/>
      <c r="F71" s="105"/>
      <c r="G71" s="48" t="s">
        <v>88</v>
      </c>
      <c r="H71" s="62" t="s">
        <v>75</v>
      </c>
      <c r="I71" s="50" t="s">
        <v>0</v>
      </c>
      <c r="J71" s="54"/>
    </row>
    <row r="72" spans="1:10" s="29" customFormat="1" ht="31.5" hidden="1">
      <c r="A72" s="28"/>
      <c r="B72" s="104">
        <v>200</v>
      </c>
      <c r="C72" s="104"/>
      <c r="D72" s="104"/>
      <c r="E72" s="104"/>
      <c r="F72" s="105"/>
      <c r="G72" s="48" t="s">
        <v>2</v>
      </c>
      <c r="H72" s="49" t="s">
        <v>0</v>
      </c>
      <c r="I72" s="50">
        <v>200</v>
      </c>
      <c r="J72" s="54"/>
    </row>
    <row r="73" spans="1:10" s="29" customFormat="1" ht="15.75" hidden="1">
      <c r="A73" s="28"/>
      <c r="B73" s="102">
        <v>800</v>
      </c>
      <c r="C73" s="102"/>
      <c r="D73" s="102"/>
      <c r="E73" s="102"/>
      <c r="F73" s="103"/>
      <c r="G73" s="48" t="s">
        <v>1</v>
      </c>
      <c r="H73" s="49" t="s">
        <v>0</v>
      </c>
      <c r="I73" s="50">
        <v>800</v>
      </c>
      <c r="J73" s="54">
        <v>0</v>
      </c>
    </row>
    <row r="74" spans="1:10" s="35" customFormat="1" ht="78.75">
      <c r="A74" s="32"/>
      <c r="B74" s="33"/>
      <c r="C74" s="33"/>
      <c r="D74" s="33"/>
      <c r="E74" s="33"/>
      <c r="F74" s="34"/>
      <c r="G74" s="45" t="s">
        <v>197</v>
      </c>
      <c r="H74" s="62" t="s">
        <v>145</v>
      </c>
      <c r="I74" s="47"/>
      <c r="J74" s="53">
        <f>J77</f>
        <v>89000</v>
      </c>
    </row>
    <row r="75" spans="1:10" s="35" customFormat="1" ht="78.75">
      <c r="A75" s="32"/>
      <c r="B75" s="69"/>
      <c r="C75" s="69"/>
      <c r="D75" s="69"/>
      <c r="E75" s="69"/>
      <c r="F75" s="70"/>
      <c r="G75" s="45" t="s">
        <v>148</v>
      </c>
      <c r="H75" s="76" t="s">
        <v>146</v>
      </c>
      <c r="I75" s="47"/>
      <c r="J75" s="53">
        <f>J76</f>
        <v>89000</v>
      </c>
    </row>
    <row r="76" spans="1:10" s="35" customFormat="1" ht="78.75">
      <c r="A76" s="32"/>
      <c r="B76" s="69"/>
      <c r="C76" s="69"/>
      <c r="D76" s="69"/>
      <c r="E76" s="69"/>
      <c r="F76" s="70"/>
      <c r="G76" s="45" t="s">
        <v>198</v>
      </c>
      <c r="H76" s="62" t="s">
        <v>147</v>
      </c>
      <c r="I76" s="47"/>
      <c r="J76" s="53">
        <f>J77</f>
        <v>89000</v>
      </c>
    </row>
    <row r="77" spans="1:10" s="39" customFormat="1" ht="31.5">
      <c r="A77" s="36"/>
      <c r="B77" s="37"/>
      <c r="C77" s="37"/>
      <c r="D77" s="37"/>
      <c r="E77" s="37"/>
      <c r="F77" s="38"/>
      <c r="G77" s="48" t="s">
        <v>2</v>
      </c>
      <c r="H77" s="49"/>
      <c r="I77" s="50">
        <v>200</v>
      </c>
      <c r="J77" s="54">
        <v>89000</v>
      </c>
    </row>
    <row r="78" spans="1:10" ht="63">
      <c r="A78" s="13"/>
      <c r="B78" s="86" t="s">
        <v>20</v>
      </c>
      <c r="C78" s="86"/>
      <c r="D78" s="86"/>
      <c r="E78" s="86"/>
      <c r="F78" s="87"/>
      <c r="G78" s="4" t="s">
        <v>199</v>
      </c>
      <c r="H78" s="5" t="s">
        <v>122</v>
      </c>
      <c r="I78" s="6" t="s">
        <v>0</v>
      </c>
      <c r="J78" s="55">
        <f>J79</f>
        <v>2000</v>
      </c>
    </row>
    <row r="79" spans="1:10" ht="78.75">
      <c r="A79" s="13"/>
      <c r="B79" s="89" t="s">
        <v>19</v>
      </c>
      <c r="C79" s="89"/>
      <c r="D79" s="89"/>
      <c r="E79" s="89"/>
      <c r="F79" s="90"/>
      <c r="G79" s="7" t="s">
        <v>200</v>
      </c>
      <c r="H79" s="8" t="s">
        <v>124</v>
      </c>
      <c r="I79" s="9" t="s">
        <v>0</v>
      </c>
      <c r="J79" s="56">
        <f>J81</f>
        <v>2000</v>
      </c>
    </row>
    <row r="80" spans="1:10" ht="63">
      <c r="A80" s="13"/>
      <c r="B80" s="65"/>
      <c r="C80" s="65"/>
      <c r="D80" s="65"/>
      <c r="E80" s="65"/>
      <c r="F80" s="66"/>
      <c r="G80" s="7" t="s">
        <v>149</v>
      </c>
      <c r="H80" s="8" t="s">
        <v>123</v>
      </c>
      <c r="I80" s="9"/>
      <c r="J80" s="56">
        <f>J81</f>
        <v>2000</v>
      </c>
    </row>
    <row r="81" spans="1:10" ht="78.75">
      <c r="A81" s="13"/>
      <c r="B81" s="91" t="s">
        <v>18</v>
      </c>
      <c r="C81" s="91"/>
      <c r="D81" s="91"/>
      <c r="E81" s="91"/>
      <c r="F81" s="92"/>
      <c r="G81" s="10" t="s">
        <v>201</v>
      </c>
      <c r="H81" s="62" t="s">
        <v>125</v>
      </c>
      <c r="I81" s="12" t="s">
        <v>0</v>
      </c>
      <c r="J81" s="57">
        <f>J82</f>
        <v>2000</v>
      </c>
    </row>
    <row r="82" spans="1:10" ht="31.5">
      <c r="A82" s="13"/>
      <c r="B82" s="95">
        <v>800</v>
      </c>
      <c r="C82" s="95"/>
      <c r="D82" s="95"/>
      <c r="E82" s="95"/>
      <c r="F82" s="96"/>
      <c r="G82" s="10" t="s">
        <v>2</v>
      </c>
      <c r="H82" s="11" t="s">
        <v>0</v>
      </c>
      <c r="I82" s="12">
        <v>200</v>
      </c>
      <c r="J82" s="57">
        <v>2000</v>
      </c>
    </row>
    <row r="83" spans="1:10" ht="47.25">
      <c r="A83" s="13"/>
      <c r="B83" s="25"/>
      <c r="C83" s="25"/>
      <c r="D83" s="25"/>
      <c r="E83" s="25"/>
      <c r="F83" s="26"/>
      <c r="G83" s="4" t="s">
        <v>202</v>
      </c>
      <c r="H83" s="5" t="s">
        <v>126</v>
      </c>
      <c r="I83" s="12"/>
      <c r="J83" s="52">
        <f>J84+J89</f>
        <v>430000</v>
      </c>
    </row>
    <row r="84" spans="1:10" ht="47.25">
      <c r="A84" s="13"/>
      <c r="B84" s="25"/>
      <c r="C84" s="25"/>
      <c r="D84" s="25"/>
      <c r="E84" s="25"/>
      <c r="F84" s="26"/>
      <c r="G84" s="7" t="s">
        <v>203</v>
      </c>
      <c r="H84" s="8" t="s">
        <v>127</v>
      </c>
      <c r="I84" s="12"/>
      <c r="J84" s="56">
        <f>J86</f>
        <v>330000</v>
      </c>
    </row>
    <row r="85" spans="1:10" ht="63">
      <c r="A85" s="13"/>
      <c r="B85" s="25"/>
      <c r="C85" s="25"/>
      <c r="D85" s="25"/>
      <c r="E85" s="25"/>
      <c r="F85" s="26"/>
      <c r="G85" s="79" t="s">
        <v>150</v>
      </c>
      <c r="H85" s="8" t="s">
        <v>128</v>
      </c>
      <c r="I85" s="12"/>
      <c r="J85" s="56">
        <f>J86</f>
        <v>330000</v>
      </c>
    </row>
    <row r="86" spans="1:10" ht="63">
      <c r="A86" s="13"/>
      <c r="B86" s="25"/>
      <c r="C86" s="25"/>
      <c r="D86" s="25"/>
      <c r="E86" s="25"/>
      <c r="F86" s="26"/>
      <c r="G86" s="48" t="s">
        <v>204</v>
      </c>
      <c r="H86" s="62" t="s">
        <v>129</v>
      </c>
      <c r="I86" s="12"/>
      <c r="J86" s="57">
        <f>J87+J88</f>
        <v>330000</v>
      </c>
    </row>
    <row r="87" spans="1:10" ht="31.5">
      <c r="A87" s="13"/>
      <c r="B87" s="25"/>
      <c r="C87" s="25"/>
      <c r="D87" s="25"/>
      <c r="E87" s="25"/>
      <c r="F87" s="26"/>
      <c r="G87" s="10" t="s">
        <v>2</v>
      </c>
      <c r="H87" s="11"/>
      <c r="I87" s="12">
        <v>200</v>
      </c>
      <c r="J87" s="57">
        <v>300000</v>
      </c>
    </row>
    <row r="88" spans="1:10" ht="15.75">
      <c r="A88" s="13"/>
      <c r="B88" s="25"/>
      <c r="C88" s="25"/>
      <c r="D88" s="25"/>
      <c r="E88" s="25"/>
      <c r="F88" s="26"/>
      <c r="G88" s="10" t="s">
        <v>1</v>
      </c>
      <c r="H88" s="11"/>
      <c r="I88" s="12">
        <v>800</v>
      </c>
      <c r="J88" s="57">
        <v>30000</v>
      </c>
    </row>
    <row r="89" spans="1:10" ht="63">
      <c r="A89" s="13"/>
      <c r="B89" s="25"/>
      <c r="C89" s="25"/>
      <c r="D89" s="25"/>
      <c r="E89" s="25"/>
      <c r="F89" s="26"/>
      <c r="G89" s="7" t="s">
        <v>205</v>
      </c>
      <c r="H89" s="8" t="s">
        <v>130</v>
      </c>
      <c r="I89" s="12"/>
      <c r="J89" s="56">
        <f>J91</f>
        <v>100000</v>
      </c>
    </row>
    <row r="90" spans="1:10" ht="36" customHeight="1">
      <c r="A90" s="13"/>
      <c r="B90" s="25"/>
      <c r="C90" s="25"/>
      <c r="D90" s="25"/>
      <c r="E90" s="25"/>
      <c r="F90" s="26"/>
      <c r="G90" s="79" t="s">
        <v>151</v>
      </c>
      <c r="H90" s="8" t="s">
        <v>131</v>
      </c>
      <c r="I90" s="12"/>
      <c r="J90" s="56">
        <f>J91</f>
        <v>100000</v>
      </c>
    </row>
    <row r="91" spans="1:10" ht="78.75">
      <c r="A91" s="13"/>
      <c r="B91" s="25"/>
      <c r="C91" s="25"/>
      <c r="D91" s="25"/>
      <c r="E91" s="25"/>
      <c r="F91" s="26"/>
      <c r="G91" s="48" t="s">
        <v>206</v>
      </c>
      <c r="H91" s="62" t="s">
        <v>132</v>
      </c>
      <c r="I91" s="12"/>
      <c r="J91" s="57">
        <f>J92</f>
        <v>100000</v>
      </c>
    </row>
    <row r="92" spans="1:10" ht="31.5">
      <c r="A92" s="13"/>
      <c r="B92" s="25"/>
      <c r="C92" s="25"/>
      <c r="D92" s="25"/>
      <c r="E92" s="25"/>
      <c r="F92" s="26"/>
      <c r="G92" s="10" t="s">
        <v>2</v>
      </c>
      <c r="H92" s="11"/>
      <c r="I92" s="12">
        <v>200</v>
      </c>
      <c r="J92" s="57">
        <v>100000</v>
      </c>
    </row>
    <row r="93" spans="1:10" ht="78.75">
      <c r="A93" s="13"/>
      <c r="B93" s="86" t="s">
        <v>17</v>
      </c>
      <c r="C93" s="86"/>
      <c r="D93" s="86"/>
      <c r="E93" s="86"/>
      <c r="F93" s="87"/>
      <c r="G93" s="4" t="s">
        <v>207</v>
      </c>
      <c r="H93" s="5" t="s">
        <v>133</v>
      </c>
      <c r="I93" s="6" t="s">
        <v>0</v>
      </c>
      <c r="J93" s="55">
        <f>J94</f>
        <v>2507743</v>
      </c>
    </row>
    <row r="94" spans="1:10" ht="79.5" customHeight="1">
      <c r="A94" s="13"/>
      <c r="B94" s="89" t="s">
        <v>16</v>
      </c>
      <c r="C94" s="89"/>
      <c r="D94" s="89"/>
      <c r="E94" s="89"/>
      <c r="F94" s="90"/>
      <c r="G94" s="7" t="s">
        <v>208</v>
      </c>
      <c r="H94" s="8" t="s">
        <v>134</v>
      </c>
      <c r="I94" s="9" t="s">
        <v>0</v>
      </c>
      <c r="J94" s="56">
        <f>J95+J98</f>
        <v>2507743</v>
      </c>
    </row>
    <row r="95" spans="1:10" ht="67.5" customHeight="1">
      <c r="A95" s="13"/>
      <c r="B95" s="65"/>
      <c r="C95" s="65"/>
      <c r="D95" s="65"/>
      <c r="E95" s="65"/>
      <c r="F95" s="66"/>
      <c r="G95" s="77" t="s">
        <v>163</v>
      </c>
      <c r="H95" s="8" t="s">
        <v>135</v>
      </c>
      <c r="I95" s="9"/>
      <c r="J95" s="56">
        <f>J96</f>
        <v>1580000</v>
      </c>
    </row>
    <row r="96" spans="1:10" ht="78.75">
      <c r="A96" s="13"/>
      <c r="B96" s="91" t="s">
        <v>15</v>
      </c>
      <c r="C96" s="91"/>
      <c r="D96" s="91"/>
      <c r="E96" s="91"/>
      <c r="F96" s="92"/>
      <c r="G96" s="10" t="s">
        <v>209</v>
      </c>
      <c r="H96" s="62" t="s">
        <v>136</v>
      </c>
      <c r="I96" s="12" t="s">
        <v>0</v>
      </c>
      <c r="J96" s="57">
        <f>J97</f>
        <v>1580000</v>
      </c>
    </row>
    <row r="97" spans="1:10" ht="31.5">
      <c r="A97" s="13"/>
      <c r="B97" s="91">
        <v>200</v>
      </c>
      <c r="C97" s="91"/>
      <c r="D97" s="91"/>
      <c r="E97" s="91"/>
      <c r="F97" s="92"/>
      <c r="G97" s="10" t="s">
        <v>2</v>
      </c>
      <c r="H97" s="11" t="s">
        <v>0</v>
      </c>
      <c r="I97" s="12">
        <v>200</v>
      </c>
      <c r="J97" s="57">
        <v>1580000</v>
      </c>
    </row>
    <row r="98" spans="1:10" ht="79.5" customHeight="1">
      <c r="A98" s="13"/>
      <c r="B98" s="25"/>
      <c r="C98" s="25"/>
      <c r="D98" s="25"/>
      <c r="E98" s="25"/>
      <c r="F98" s="26"/>
      <c r="G98" s="10" t="s">
        <v>227</v>
      </c>
      <c r="H98" s="62" t="s">
        <v>137</v>
      </c>
      <c r="I98" s="12"/>
      <c r="J98" s="57">
        <f>J99</f>
        <v>927743</v>
      </c>
    </row>
    <row r="99" spans="1:10" ht="31.5">
      <c r="A99" s="13"/>
      <c r="B99" s="25"/>
      <c r="C99" s="25"/>
      <c r="D99" s="25"/>
      <c r="E99" s="25"/>
      <c r="F99" s="26"/>
      <c r="G99" s="10" t="s">
        <v>2</v>
      </c>
      <c r="H99" s="11"/>
      <c r="I99" s="12">
        <v>200</v>
      </c>
      <c r="J99" s="57">
        <v>927743</v>
      </c>
    </row>
    <row r="100" spans="1:10" ht="63">
      <c r="A100" s="13"/>
      <c r="B100" s="25"/>
      <c r="C100" s="25"/>
      <c r="D100" s="25"/>
      <c r="E100" s="25"/>
      <c r="F100" s="26"/>
      <c r="G100" s="4" t="s">
        <v>210</v>
      </c>
      <c r="H100" s="5" t="s">
        <v>138</v>
      </c>
      <c r="I100" s="12"/>
      <c r="J100" s="55">
        <f>J101</f>
        <v>4636000</v>
      </c>
    </row>
    <row r="101" spans="1:10" ht="63">
      <c r="A101" s="13"/>
      <c r="B101" s="25"/>
      <c r="C101" s="25"/>
      <c r="D101" s="25"/>
      <c r="E101" s="25"/>
      <c r="F101" s="26"/>
      <c r="G101" s="7" t="s">
        <v>211</v>
      </c>
      <c r="H101" s="8" t="s">
        <v>158</v>
      </c>
      <c r="I101" s="12"/>
      <c r="J101" s="57">
        <f>J102</f>
        <v>4636000</v>
      </c>
    </row>
    <row r="102" spans="1:10" ht="63">
      <c r="A102" s="13"/>
      <c r="B102" s="25"/>
      <c r="C102" s="25"/>
      <c r="D102" s="25"/>
      <c r="E102" s="25"/>
      <c r="F102" s="26"/>
      <c r="G102" s="7" t="s">
        <v>157</v>
      </c>
      <c r="H102" s="8" t="s">
        <v>159</v>
      </c>
      <c r="I102" s="12"/>
      <c r="J102" s="57">
        <f>J103+J105+J107</f>
        <v>4636000</v>
      </c>
    </row>
    <row r="103" spans="1:10" ht="110.25">
      <c r="A103" s="13"/>
      <c r="B103" s="25"/>
      <c r="C103" s="25"/>
      <c r="D103" s="25"/>
      <c r="E103" s="25"/>
      <c r="F103" s="26"/>
      <c r="G103" s="10" t="s">
        <v>212</v>
      </c>
      <c r="H103" s="62" t="s">
        <v>160</v>
      </c>
      <c r="I103" s="12"/>
      <c r="J103" s="57">
        <f>J104</f>
        <v>1975000</v>
      </c>
    </row>
    <row r="104" spans="1:10" ht="31.5">
      <c r="A104" s="13"/>
      <c r="B104" s="25"/>
      <c r="C104" s="25"/>
      <c r="D104" s="25"/>
      <c r="E104" s="25"/>
      <c r="F104" s="26"/>
      <c r="G104" s="10" t="s">
        <v>2</v>
      </c>
      <c r="H104" s="11"/>
      <c r="I104" s="12">
        <v>200</v>
      </c>
      <c r="J104" s="57">
        <v>1975000</v>
      </c>
    </row>
    <row r="105" spans="1:10" ht="78.75">
      <c r="A105" s="13"/>
      <c r="B105" s="25"/>
      <c r="C105" s="25"/>
      <c r="D105" s="25"/>
      <c r="E105" s="25"/>
      <c r="F105" s="26"/>
      <c r="G105" s="10" t="s">
        <v>228</v>
      </c>
      <c r="H105" s="76" t="s">
        <v>161</v>
      </c>
      <c r="I105" s="12"/>
      <c r="J105" s="57">
        <f>J106</f>
        <v>300000</v>
      </c>
    </row>
    <row r="106" spans="1:10" ht="31.5">
      <c r="A106" s="13"/>
      <c r="B106" s="25"/>
      <c r="C106" s="25"/>
      <c r="D106" s="25"/>
      <c r="E106" s="25"/>
      <c r="F106" s="26"/>
      <c r="G106" s="10" t="s">
        <v>2</v>
      </c>
      <c r="H106" s="11"/>
      <c r="I106" s="12">
        <v>200</v>
      </c>
      <c r="J106" s="57">
        <v>300000</v>
      </c>
    </row>
    <row r="107" spans="1:10" ht="94.5">
      <c r="A107" s="13"/>
      <c r="B107" s="25"/>
      <c r="C107" s="25"/>
      <c r="D107" s="25"/>
      <c r="E107" s="25"/>
      <c r="F107" s="26"/>
      <c r="G107" s="10" t="s">
        <v>213</v>
      </c>
      <c r="H107" s="76" t="s">
        <v>162</v>
      </c>
      <c r="I107" s="12"/>
      <c r="J107" s="57">
        <f>J108+J109</f>
        <v>2361000</v>
      </c>
    </row>
    <row r="108" spans="1:10" ht="31.5">
      <c r="A108" s="13"/>
      <c r="B108" s="25"/>
      <c r="C108" s="25"/>
      <c r="D108" s="25"/>
      <c r="E108" s="25"/>
      <c r="F108" s="26"/>
      <c r="G108" s="10" t="s">
        <v>2</v>
      </c>
      <c r="H108" s="11"/>
      <c r="I108" s="12">
        <v>200</v>
      </c>
      <c r="J108" s="57">
        <v>2326000</v>
      </c>
    </row>
    <row r="109" spans="1:10" ht="15.75">
      <c r="A109" s="13"/>
      <c r="B109" s="25"/>
      <c r="C109" s="25"/>
      <c r="D109" s="25"/>
      <c r="E109" s="25"/>
      <c r="F109" s="26"/>
      <c r="G109" s="10" t="s">
        <v>1</v>
      </c>
      <c r="H109" s="11"/>
      <c r="I109" s="12">
        <v>800</v>
      </c>
      <c r="J109" s="57">
        <v>35000</v>
      </c>
    </row>
    <row r="110" spans="1:10" ht="15.75">
      <c r="A110" s="13"/>
      <c r="B110" s="86" t="s">
        <v>13</v>
      </c>
      <c r="C110" s="86"/>
      <c r="D110" s="86"/>
      <c r="E110" s="86"/>
      <c r="F110" s="87"/>
      <c r="G110" s="4" t="s">
        <v>12</v>
      </c>
      <c r="H110" s="5" t="s">
        <v>152</v>
      </c>
      <c r="I110" s="6" t="s">
        <v>0</v>
      </c>
      <c r="J110" s="55">
        <f>J111</f>
        <v>5136550</v>
      </c>
    </row>
    <row r="111" spans="1:10" ht="15.75">
      <c r="A111" s="13"/>
      <c r="B111" s="89" t="s">
        <v>13</v>
      </c>
      <c r="C111" s="89"/>
      <c r="D111" s="89"/>
      <c r="E111" s="89"/>
      <c r="F111" s="90"/>
      <c r="G111" s="7" t="s">
        <v>12</v>
      </c>
      <c r="H111" s="8" t="s">
        <v>152</v>
      </c>
      <c r="I111" s="9" t="s">
        <v>0</v>
      </c>
      <c r="J111" s="56">
        <f>J112+J114+J122+J124+J126+J120+J118</f>
        <v>5136550</v>
      </c>
    </row>
    <row r="112" spans="1:10" ht="15.75">
      <c r="A112" s="13"/>
      <c r="B112" s="91" t="s">
        <v>11</v>
      </c>
      <c r="C112" s="91"/>
      <c r="D112" s="91"/>
      <c r="E112" s="91"/>
      <c r="F112" s="92"/>
      <c r="G112" s="10" t="s">
        <v>60</v>
      </c>
      <c r="H112" s="11" t="s">
        <v>153</v>
      </c>
      <c r="I112" s="12" t="s">
        <v>0</v>
      </c>
      <c r="J112" s="57">
        <f>J113</f>
        <v>871000</v>
      </c>
    </row>
    <row r="113" spans="1:10" ht="78.75">
      <c r="A113" s="13"/>
      <c r="B113" s="95">
        <v>500</v>
      </c>
      <c r="C113" s="95"/>
      <c r="D113" s="95"/>
      <c r="E113" s="95"/>
      <c r="F113" s="96"/>
      <c r="G113" s="10" t="s">
        <v>3</v>
      </c>
      <c r="H113" s="11" t="s">
        <v>0</v>
      </c>
      <c r="I113" s="12">
        <v>100</v>
      </c>
      <c r="J113" s="57">
        <v>871000</v>
      </c>
    </row>
    <row r="114" spans="1:10" ht="22.5" customHeight="1">
      <c r="A114" s="13"/>
      <c r="B114" s="93" t="s">
        <v>10</v>
      </c>
      <c r="C114" s="93"/>
      <c r="D114" s="93"/>
      <c r="E114" s="93"/>
      <c r="F114" s="94"/>
      <c r="G114" s="10" t="s">
        <v>6</v>
      </c>
      <c r="H114" s="11" t="s">
        <v>154</v>
      </c>
      <c r="I114" s="12" t="s">
        <v>0</v>
      </c>
      <c r="J114" s="57">
        <f>J115+J116+J117</f>
        <v>3992149</v>
      </c>
    </row>
    <row r="115" spans="1:10" ht="78.75">
      <c r="A115" s="13"/>
      <c r="B115" s="91">
        <v>100</v>
      </c>
      <c r="C115" s="91"/>
      <c r="D115" s="91"/>
      <c r="E115" s="91"/>
      <c r="F115" s="92"/>
      <c r="G115" s="10" t="s">
        <v>3</v>
      </c>
      <c r="H115" s="11" t="s">
        <v>0</v>
      </c>
      <c r="I115" s="12">
        <v>100</v>
      </c>
      <c r="J115" s="57">
        <v>3633000</v>
      </c>
    </row>
    <row r="116" spans="1:10" ht="31.5">
      <c r="A116" s="13"/>
      <c r="B116" s="91">
        <v>200</v>
      </c>
      <c r="C116" s="91"/>
      <c r="D116" s="91"/>
      <c r="E116" s="91"/>
      <c r="F116" s="92"/>
      <c r="G116" s="10" t="s">
        <v>2</v>
      </c>
      <c r="H116" s="11" t="s">
        <v>0</v>
      </c>
      <c r="I116" s="12">
        <v>200</v>
      </c>
      <c r="J116" s="57">
        <v>349149</v>
      </c>
    </row>
    <row r="117" spans="1:10" ht="15.75">
      <c r="A117" s="13"/>
      <c r="B117" s="21"/>
      <c r="C117" s="21"/>
      <c r="D117" s="21"/>
      <c r="E117" s="21"/>
      <c r="F117" s="22"/>
      <c r="G117" s="10" t="s">
        <v>1</v>
      </c>
      <c r="H117" s="11"/>
      <c r="I117" s="12">
        <v>800</v>
      </c>
      <c r="J117" s="57">
        <v>10000</v>
      </c>
    </row>
    <row r="118" spans="1:10" ht="63">
      <c r="A118" s="13"/>
      <c r="B118" s="21"/>
      <c r="C118" s="21"/>
      <c r="D118" s="21"/>
      <c r="E118" s="21"/>
      <c r="F118" s="22"/>
      <c r="G118" s="10" t="s">
        <v>84</v>
      </c>
      <c r="H118" s="11" t="s">
        <v>155</v>
      </c>
      <c r="I118" s="12"/>
      <c r="J118" s="57">
        <f>J119</f>
        <v>42851</v>
      </c>
    </row>
    <row r="119" spans="1:10" ht="15.75">
      <c r="A119" s="13"/>
      <c r="B119" s="21"/>
      <c r="C119" s="21"/>
      <c r="D119" s="21"/>
      <c r="E119" s="21"/>
      <c r="F119" s="22"/>
      <c r="G119" s="10" t="s">
        <v>5</v>
      </c>
      <c r="H119" s="11"/>
      <c r="I119" s="12">
        <v>500</v>
      </c>
      <c r="J119" s="57">
        <v>42851</v>
      </c>
    </row>
    <row r="120" spans="1:10" ht="31.5" hidden="1">
      <c r="A120" s="13"/>
      <c r="B120" s="25"/>
      <c r="C120" s="25"/>
      <c r="D120" s="25"/>
      <c r="E120" s="25"/>
      <c r="F120" s="26"/>
      <c r="G120" s="10" t="s">
        <v>81</v>
      </c>
      <c r="H120" s="11" t="s">
        <v>80</v>
      </c>
      <c r="I120" s="12"/>
      <c r="J120" s="57">
        <f>J121</f>
        <v>0</v>
      </c>
    </row>
    <row r="121" spans="1:10" ht="15.75" hidden="1">
      <c r="A121" s="13"/>
      <c r="B121" s="25"/>
      <c r="C121" s="25"/>
      <c r="D121" s="25"/>
      <c r="E121" s="25"/>
      <c r="F121" s="26"/>
      <c r="G121" s="10" t="s">
        <v>1</v>
      </c>
      <c r="H121" s="11"/>
      <c r="I121" s="12">
        <v>800</v>
      </c>
      <c r="J121" s="57">
        <v>0</v>
      </c>
    </row>
    <row r="122" spans="1:10" ht="31.5" hidden="1">
      <c r="A122" s="13"/>
      <c r="B122" s="93" t="s">
        <v>9</v>
      </c>
      <c r="C122" s="93"/>
      <c r="D122" s="93"/>
      <c r="E122" s="93"/>
      <c r="F122" s="94"/>
      <c r="G122" s="10" t="s">
        <v>61</v>
      </c>
      <c r="H122" s="11" t="s">
        <v>69</v>
      </c>
      <c r="I122" s="12" t="s">
        <v>0</v>
      </c>
      <c r="J122" s="57">
        <f>J123</f>
        <v>0</v>
      </c>
    </row>
    <row r="123" spans="1:10" ht="15.75" hidden="1">
      <c r="A123" s="13"/>
      <c r="B123" s="91">
        <v>100</v>
      </c>
      <c r="C123" s="91"/>
      <c r="D123" s="91"/>
      <c r="E123" s="91"/>
      <c r="F123" s="92"/>
      <c r="G123" s="10" t="s">
        <v>1</v>
      </c>
      <c r="H123" s="11" t="s">
        <v>0</v>
      </c>
      <c r="I123" s="12">
        <v>800</v>
      </c>
      <c r="J123" s="57">
        <v>0</v>
      </c>
    </row>
    <row r="124" spans="1:10" ht="15.75">
      <c r="A124" s="13"/>
      <c r="B124" s="93" t="s">
        <v>8</v>
      </c>
      <c r="C124" s="93"/>
      <c r="D124" s="93"/>
      <c r="E124" s="93"/>
      <c r="F124" s="94"/>
      <c r="G124" s="10" t="s">
        <v>62</v>
      </c>
      <c r="H124" s="11" t="s">
        <v>156</v>
      </c>
      <c r="I124" s="12" t="s">
        <v>0</v>
      </c>
      <c r="J124" s="57">
        <f>J125</f>
        <v>50000</v>
      </c>
    </row>
    <row r="125" spans="1:10" ht="15.75">
      <c r="A125" s="13"/>
      <c r="B125" s="91">
        <v>100</v>
      </c>
      <c r="C125" s="91"/>
      <c r="D125" s="91"/>
      <c r="E125" s="91"/>
      <c r="F125" s="92"/>
      <c r="G125" s="10" t="s">
        <v>1</v>
      </c>
      <c r="H125" s="11" t="s">
        <v>0</v>
      </c>
      <c r="I125" s="12">
        <v>800</v>
      </c>
      <c r="J125" s="57">
        <v>50000</v>
      </c>
    </row>
    <row r="126" spans="1:10" ht="47.25">
      <c r="A126" s="13"/>
      <c r="B126" s="93" t="s">
        <v>7</v>
      </c>
      <c r="C126" s="93"/>
      <c r="D126" s="93"/>
      <c r="E126" s="93"/>
      <c r="F126" s="94"/>
      <c r="G126" s="10" t="s">
        <v>76</v>
      </c>
      <c r="H126" s="11" t="s">
        <v>170</v>
      </c>
      <c r="I126" s="12" t="s">
        <v>0</v>
      </c>
      <c r="J126" s="57">
        <f>J127</f>
        <v>180550</v>
      </c>
    </row>
    <row r="127" spans="1:10" ht="78.75">
      <c r="A127" s="13"/>
      <c r="B127" s="91">
        <v>100</v>
      </c>
      <c r="C127" s="91"/>
      <c r="D127" s="91"/>
      <c r="E127" s="91"/>
      <c r="F127" s="92"/>
      <c r="G127" s="10" t="s">
        <v>3</v>
      </c>
      <c r="H127" s="11" t="s">
        <v>0</v>
      </c>
      <c r="I127" s="12">
        <v>100</v>
      </c>
      <c r="J127" s="57">
        <v>180550</v>
      </c>
    </row>
    <row r="128" spans="1:10" ht="15.75">
      <c r="A128" s="18"/>
      <c r="B128" s="19"/>
      <c r="C128" s="19"/>
      <c r="D128" s="19"/>
      <c r="E128" s="19"/>
      <c r="F128" s="20"/>
      <c r="G128" s="2" t="s">
        <v>57</v>
      </c>
      <c r="H128" s="1"/>
      <c r="I128" s="1"/>
      <c r="J128" s="58">
        <f>J10+J15+J25+J47+J59+J65+J78+J93+J110+J33+J53+J83+J100</f>
        <v>14361293</v>
      </c>
    </row>
    <row r="129" s="23" customFormat="1" ht="15"/>
    <row r="130" spans="7:10" s="23" customFormat="1" ht="15">
      <c r="G130" s="24"/>
      <c r="H130" s="85"/>
      <c r="I130" s="85"/>
      <c r="J130" s="85"/>
    </row>
    <row r="131" spans="7:10" s="23" customFormat="1" ht="15">
      <c r="G131" s="24" t="s">
        <v>71</v>
      </c>
      <c r="H131" s="85"/>
      <c r="I131" s="85"/>
      <c r="J131" s="85"/>
    </row>
    <row r="132" spans="7:10" s="23" customFormat="1" ht="15">
      <c r="G132" s="24" t="s">
        <v>63</v>
      </c>
      <c r="H132" s="88" t="s">
        <v>70</v>
      </c>
      <c r="I132" s="88"/>
      <c r="J132" s="88"/>
    </row>
    <row r="133" spans="7:10" s="23" customFormat="1" ht="15">
      <c r="G133" s="24"/>
      <c r="H133" s="85"/>
      <c r="I133" s="85"/>
      <c r="J133" s="85"/>
    </row>
    <row r="134" spans="7:10" s="23" customFormat="1" ht="15">
      <c r="G134" s="24"/>
      <c r="H134" s="85"/>
      <c r="I134" s="85"/>
      <c r="J134" s="85"/>
    </row>
    <row r="135" spans="7:10" s="23" customFormat="1" ht="15">
      <c r="G135" s="24"/>
      <c r="H135" s="24"/>
      <c r="I135" s="24"/>
      <c r="J135" s="24"/>
    </row>
    <row r="136" spans="7:10" s="23" customFormat="1" ht="15">
      <c r="G136" s="24"/>
      <c r="H136" s="24"/>
      <c r="I136" s="24"/>
      <c r="J136" s="24"/>
    </row>
    <row r="137" spans="7:10" s="23" customFormat="1" ht="15">
      <c r="G137" s="24"/>
      <c r="H137" s="24"/>
      <c r="I137" s="24"/>
      <c r="J137" s="24"/>
    </row>
    <row r="138" spans="7:10" s="23" customFormat="1" ht="15">
      <c r="G138" s="24"/>
      <c r="H138" s="24"/>
      <c r="I138" s="24"/>
      <c r="J138" s="24"/>
    </row>
  </sheetData>
  <sheetProtection/>
  <mergeCells count="65">
    <mergeCell ref="B37:F37"/>
    <mergeCell ref="B35:F35"/>
    <mergeCell ref="B126:F126"/>
    <mergeCell ref="B115:F115"/>
    <mergeCell ref="B116:F116"/>
    <mergeCell ref="B123:F123"/>
    <mergeCell ref="B125:F125"/>
    <mergeCell ref="B124:F124"/>
    <mergeCell ref="B38:F38"/>
    <mergeCell ref="B51:F51"/>
    <mergeCell ref="B11:F11"/>
    <mergeCell ref="B15:F15"/>
    <mergeCell ref="B12:F12"/>
    <mergeCell ref="B14:F14"/>
    <mergeCell ref="B30:F30"/>
    <mergeCell ref="B25:F25"/>
    <mergeCell ref="B16:F16"/>
    <mergeCell ref="B18:F18"/>
    <mergeCell ref="B50:F50"/>
    <mergeCell ref="B68:F68"/>
    <mergeCell ref="B93:F93"/>
    <mergeCell ref="B72:F72"/>
    <mergeCell ref="B32:F32"/>
    <mergeCell ref="B59:F59"/>
    <mergeCell ref="B65:F65"/>
    <mergeCell ref="B60:F60"/>
    <mergeCell ref="B33:F33"/>
    <mergeCell ref="B52:F52"/>
    <mergeCell ref="B62:F62"/>
    <mergeCell ref="B73:F73"/>
    <mergeCell ref="B71:F71"/>
    <mergeCell ref="B31:F31"/>
    <mergeCell ref="B127:F127"/>
    <mergeCell ref="B20:F20"/>
    <mergeCell ref="B63:F63"/>
    <mergeCell ref="B69:F69"/>
    <mergeCell ref="B66:F66"/>
    <mergeCell ref="B70:F70"/>
    <mergeCell ref="H1:J1"/>
    <mergeCell ref="H2:J2"/>
    <mergeCell ref="H5:J5"/>
    <mergeCell ref="B7:J7"/>
    <mergeCell ref="B10:F10"/>
    <mergeCell ref="H3:J3"/>
    <mergeCell ref="H4:J4"/>
    <mergeCell ref="B114:F114"/>
    <mergeCell ref="B122:F122"/>
    <mergeCell ref="B79:F79"/>
    <mergeCell ref="B97:F97"/>
    <mergeCell ref="B112:F112"/>
    <mergeCell ref="B113:F113"/>
    <mergeCell ref="B111:F111"/>
    <mergeCell ref="B110:F110"/>
    <mergeCell ref="B82:F82"/>
    <mergeCell ref="B81:F81"/>
    <mergeCell ref="H134:J134"/>
    <mergeCell ref="B47:F47"/>
    <mergeCell ref="H130:J130"/>
    <mergeCell ref="H131:J131"/>
    <mergeCell ref="H132:J132"/>
    <mergeCell ref="H133:J133"/>
    <mergeCell ref="B78:F78"/>
    <mergeCell ref="B48:F48"/>
    <mergeCell ref="B96:F96"/>
    <mergeCell ref="B94:F94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F1">
      <selection activeCell="J6" sqref="J6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5.281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97" t="s">
        <v>72</v>
      </c>
      <c r="H1" s="97"/>
      <c r="I1" s="97"/>
      <c r="J1" s="97"/>
    </row>
    <row r="2" spans="1:10" ht="15.75" customHeight="1">
      <c r="A2" s="14"/>
      <c r="B2" s="14"/>
      <c r="C2" s="14"/>
      <c r="D2" s="14"/>
      <c r="E2" s="14"/>
      <c r="F2" s="14"/>
      <c r="G2" s="98" t="s">
        <v>58</v>
      </c>
      <c r="H2" s="98"/>
      <c r="I2" s="98"/>
      <c r="J2" s="98"/>
    </row>
    <row r="3" spans="1:10" ht="15.75" customHeight="1">
      <c r="A3" s="14"/>
      <c r="B3" s="14"/>
      <c r="C3" s="14"/>
      <c r="D3" s="14"/>
      <c r="E3" s="14"/>
      <c r="F3" s="14"/>
      <c r="G3" s="98" t="s">
        <v>64</v>
      </c>
      <c r="H3" s="98"/>
      <c r="I3" s="98"/>
      <c r="J3" s="98"/>
    </row>
    <row r="4" spans="1:10" ht="15.75" customHeight="1">
      <c r="A4" s="14"/>
      <c r="B4" s="14"/>
      <c r="C4" s="14"/>
      <c r="D4" s="14"/>
      <c r="E4" s="14"/>
      <c r="F4" s="14"/>
      <c r="G4" s="98" t="s">
        <v>63</v>
      </c>
      <c r="H4" s="98"/>
      <c r="I4" s="98"/>
      <c r="J4" s="98"/>
    </row>
    <row r="5" spans="1:10" ht="15.75">
      <c r="A5" s="14"/>
      <c r="B5" s="14"/>
      <c r="C5" s="14"/>
      <c r="D5" s="14"/>
      <c r="E5" s="14"/>
      <c r="F5" s="14"/>
      <c r="G5" s="97" t="s">
        <v>237</v>
      </c>
      <c r="H5" s="97"/>
      <c r="I5" s="97"/>
      <c r="J5" s="97"/>
    </row>
    <row r="6" spans="1:9" ht="15">
      <c r="A6" s="18"/>
      <c r="B6" s="18"/>
      <c r="C6" s="18"/>
      <c r="D6" s="18"/>
      <c r="E6" s="18"/>
      <c r="F6" s="18"/>
      <c r="G6" s="18"/>
      <c r="H6" s="18"/>
      <c r="I6" s="18"/>
    </row>
    <row r="7" spans="1:10" ht="59.25" customHeight="1">
      <c r="A7" s="99" t="s">
        <v>235</v>
      </c>
      <c r="B7" s="99"/>
      <c r="C7" s="99"/>
      <c r="D7" s="99"/>
      <c r="E7" s="99"/>
      <c r="F7" s="99"/>
      <c r="G7" s="99"/>
      <c r="H7" s="99"/>
      <c r="I7" s="99"/>
      <c r="J7" s="99"/>
    </row>
    <row r="8" spans="1:9" ht="15">
      <c r="A8" s="18"/>
      <c r="B8" s="18"/>
      <c r="C8" s="18"/>
      <c r="D8" s="18"/>
      <c r="E8" s="18"/>
      <c r="F8" s="18"/>
      <c r="G8" s="18"/>
      <c r="H8" s="18"/>
      <c r="I8" s="18"/>
    </row>
    <row r="9" spans="1:10" ht="31.5">
      <c r="A9" s="15"/>
      <c r="B9" s="15"/>
      <c r="C9" s="15"/>
      <c r="D9" s="16"/>
      <c r="E9" s="16"/>
      <c r="F9" s="3" t="s">
        <v>56</v>
      </c>
      <c r="G9" s="3" t="s">
        <v>55</v>
      </c>
      <c r="H9" s="3" t="s">
        <v>54</v>
      </c>
      <c r="I9" s="3" t="s">
        <v>89</v>
      </c>
      <c r="J9" s="3" t="s">
        <v>214</v>
      </c>
    </row>
    <row r="10" spans="1:10" ht="51.75" customHeight="1">
      <c r="A10" s="100" t="s">
        <v>53</v>
      </c>
      <c r="B10" s="100"/>
      <c r="C10" s="100"/>
      <c r="D10" s="100"/>
      <c r="E10" s="101"/>
      <c r="F10" s="41" t="s">
        <v>172</v>
      </c>
      <c r="G10" s="42" t="s">
        <v>90</v>
      </c>
      <c r="H10" s="43" t="s">
        <v>0</v>
      </c>
      <c r="I10" s="52">
        <f>I11</f>
        <v>50000</v>
      </c>
      <c r="J10" s="52">
        <f>J11</f>
        <v>5000</v>
      </c>
    </row>
    <row r="11" spans="1:10" ht="61.5" customHeight="1">
      <c r="A11" s="89" t="s">
        <v>52</v>
      </c>
      <c r="B11" s="89"/>
      <c r="C11" s="89"/>
      <c r="D11" s="89"/>
      <c r="E11" s="90"/>
      <c r="F11" s="79" t="s">
        <v>173</v>
      </c>
      <c r="G11" s="42" t="s">
        <v>91</v>
      </c>
      <c r="H11" s="47" t="s">
        <v>0</v>
      </c>
      <c r="I11" s="53">
        <f>I12</f>
        <v>50000</v>
      </c>
      <c r="J11" s="53">
        <f>J12</f>
        <v>5000</v>
      </c>
    </row>
    <row r="12" spans="1:10" ht="65.25" customHeight="1">
      <c r="A12" s="91" t="s">
        <v>51</v>
      </c>
      <c r="B12" s="91"/>
      <c r="C12" s="91"/>
      <c r="D12" s="91"/>
      <c r="E12" s="92"/>
      <c r="F12" s="7" t="s">
        <v>139</v>
      </c>
      <c r="G12" s="73" t="s">
        <v>165</v>
      </c>
      <c r="H12" s="50" t="s">
        <v>0</v>
      </c>
      <c r="I12" s="54">
        <f>I13</f>
        <v>50000</v>
      </c>
      <c r="J12" s="54">
        <f>J14</f>
        <v>5000</v>
      </c>
    </row>
    <row r="13" spans="1:10" ht="65.25" customHeight="1">
      <c r="A13" s="21"/>
      <c r="B13" s="21"/>
      <c r="C13" s="21"/>
      <c r="D13" s="21"/>
      <c r="E13" s="22"/>
      <c r="F13" s="48" t="s">
        <v>174</v>
      </c>
      <c r="G13" s="61" t="s">
        <v>92</v>
      </c>
      <c r="H13" s="50"/>
      <c r="I13" s="54">
        <f>I14</f>
        <v>50000</v>
      </c>
      <c r="J13" s="54">
        <f>J14</f>
        <v>5000</v>
      </c>
    </row>
    <row r="14" spans="1:10" ht="31.5">
      <c r="A14" s="95">
        <v>400</v>
      </c>
      <c r="B14" s="95"/>
      <c r="C14" s="95"/>
      <c r="D14" s="95"/>
      <c r="E14" s="96"/>
      <c r="F14" s="48" t="s">
        <v>2</v>
      </c>
      <c r="G14" s="49" t="s">
        <v>0</v>
      </c>
      <c r="H14" s="50">
        <v>200</v>
      </c>
      <c r="I14" s="54">
        <v>50000</v>
      </c>
      <c r="J14" s="54">
        <v>5000</v>
      </c>
    </row>
    <row r="15" spans="1:10" ht="48" customHeight="1">
      <c r="A15" s="86" t="s">
        <v>50</v>
      </c>
      <c r="B15" s="86"/>
      <c r="C15" s="86"/>
      <c r="D15" s="86"/>
      <c r="E15" s="87"/>
      <c r="F15" s="4" t="s">
        <v>175</v>
      </c>
      <c r="G15" s="5" t="s">
        <v>93</v>
      </c>
      <c r="H15" s="6" t="s">
        <v>0</v>
      </c>
      <c r="I15" s="55">
        <f>I16+I21</f>
        <v>300000</v>
      </c>
      <c r="J15" s="55">
        <f>J16+J21</f>
        <v>10000</v>
      </c>
    </row>
    <row r="16" spans="1:10" ht="47.25">
      <c r="A16" s="89" t="s">
        <v>49</v>
      </c>
      <c r="B16" s="89"/>
      <c r="C16" s="89"/>
      <c r="D16" s="89"/>
      <c r="E16" s="90"/>
      <c r="F16" s="7" t="s">
        <v>176</v>
      </c>
      <c r="G16" s="8" t="s">
        <v>94</v>
      </c>
      <c r="H16" s="9" t="s">
        <v>0</v>
      </c>
      <c r="I16" s="56">
        <f>I17</f>
        <v>285000</v>
      </c>
      <c r="J16" s="56">
        <f>J17</f>
        <v>10000</v>
      </c>
    </row>
    <row r="17" spans="1:10" ht="87.75" customHeight="1">
      <c r="A17" s="91" t="s">
        <v>48</v>
      </c>
      <c r="B17" s="91"/>
      <c r="C17" s="91"/>
      <c r="D17" s="91"/>
      <c r="E17" s="92"/>
      <c r="F17" s="7" t="s">
        <v>169</v>
      </c>
      <c r="G17" s="8" t="s">
        <v>164</v>
      </c>
      <c r="H17" s="12" t="s">
        <v>0</v>
      </c>
      <c r="I17" s="57">
        <f>I18</f>
        <v>285000</v>
      </c>
      <c r="J17" s="57">
        <f>J20+J19</f>
        <v>10000</v>
      </c>
    </row>
    <row r="18" spans="1:10" ht="53.25" customHeight="1">
      <c r="A18" s="21"/>
      <c r="B18" s="21"/>
      <c r="C18" s="21"/>
      <c r="D18" s="21"/>
      <c r="E18" s="22"/>
      <c r="F18" s="10" t="s">
        <v>226</v>
      </c>
      <c r="G18" s="62" t="s">
        <v>166</v>
      </c>
      <c r="H18" s="12"/>
      <c r="I18" s="57">
        <f>I19+I20</f>
        <v>285000</v>
      </c>
      <c r="J18" s="57">
        <f>J19+J20</f>
        <v>10000</v>
      </c>
    </row>
    <row r="19" spans="1:10" ht="31.5">
      <c r="A19" s="21"/>
      <c r="B19" s="21"/>
      <c r="C19" s="21"/>
      <c r="D19" s="21"/>
      <c r="E19" s="22"/>
      <c r="F19" s="48" t="s">
        <v>2</v>
      </c>
      <c r="G19" s="27"/>
      <c r="H19" s="12">
        <v>200</v>
      </c>
      <c r="I19" s="57">
        <v>245000</v>
      </c>
      <c r="J19" s="57">
        <v>10000</v>
      </c>
    </row>
    <row r="20" spans="1:10" ht="24" customHeight="1">
      <c r="A20" s="95">
        <v>500</v>
      </c>
      <c r="B20" s="95"/>
      <c r="C20" s="95"/>
      <c r="D20" s="95"/>
      <c r="E20" s="96"/>
      <c r="F20" s="10" t="s">
        <v>4</v>
      </c>
      <c r="G20" s="11" t="s">
        <v>0</v>
      </c>
      <c r="H20" s="12">
        <v>300</v>
      </c>
      <c r="I20" s="57">
        <v>40000</v>
      </c>
      <c r="J20" s="57">
        <v>0</v>
      </c>
    </row>
    <row r="21" spans="1:10" ht="52.5" customHeight="1">
      <c r="A21" s="25"/>
      <c r="B21" s="25"/>
      <c r="C21" s="25"/>
      <c r="D21" s="25"/>
      <c r="E21" s="26"/>
      <c r="F21" s="7" t="s">
        <v>232</v>
      </c>
      <c r="G21" s="11" t="s">
        <v>218</v>
      </c>
      <c r="H21" s="12"/>
      <c r="I21" s="57">
        <f aca="true" t="shared" si="0" ref="I21:J23">I22</f>
        <v>15000</v>
      </c>
      <c r="J21" s="57">
        <f t="shared" si="0"/>
        <v>0</v>
      </c>
    </row>
    <row r="22" spans="1:10" ht="54" customHeight="1">
      <c r="A22" s="25"/>
      <c r="B22" s="25"/>
      <c r="C22" s="25"/>
      <c r="D22" s="25"/>
      <c r="E22" s="26"/>
      <c r="F22" s="10" t="s">
        <v>219</v>
      </c>
      <c r="G22" s="11" t="s">
        <v>220</v>
      </c>
      <c r="H22" s="12"/>
      <c r="I22" s="57">
        <f t="shared" si="0"/>
        <v>15000</v>
      </c>
      <c r="J22" s="57">
        <f t="shared" si="0"/>
        <v>0</v>
      </c>
    </row>
    <row r="23" spans="1:10" ht="53.25" customHeight="1">
      <c r="A23" s="25"/>
      <c r="B23" s="25"/>
      <c r="C23" s="25"/>
      <c r="D23" s="25"/>
      <c r="E23" s="26"/>
      <c r="F23" s="10" t="s">
        <v>231</v>
      </c>
      <c r="G23" s="11" t="s">
        <v>221</v>
      </c>
      <c r="H23" s="12"/>
      <c r="I23" s="57">
        <f t="shared" si="0"/>
        <v>15000</v>
      </c>
      <c r="J23" s="57">
        <f t="shared" si="0"/>
        <v>0</v>
      </c>
    </row>
    <row r="24" spans="1:10" ht="24" customHeight="1">
      <c r="A24" s="25"/>
      <c r="B24" s="25"/>
      <c r="C24" s="25"/>
      <c r="D24" s="25"/>
      <c r="E24" s="26"/>
      <c r="F24" s="10" t="s">
        <v>4</v>
      </c>
      <c r="G24" s="11"/>
      <c r="H24" s="12">
        <v>300</v>
      </c>
      <c r="I24" s="57">
        <v>15000</v>
      </c>
      <c r="J24" s="57">
        <v>0</v>
      </c>
    </row>
    <row r="25" spans="1:10" ht="52.5" customHeight="1">
      <c r="A25" s="86" t="s">
        <v>47</v>
      </c>
      <c r="B25" s="86"/>
      <c r="C25" s="86"/>
      <c r="D25" s="86"/>
      <c r="E25" s="87"/>
      <c r="F25" s="4" t="s">
        <v>177</v>
      </c>
      <c r="G25" s="5" t="s">
        <v>95</v>
      </c>
      <c r="H25" s="6" t="s">
        <v>0</v>
      </c>
      <c r="I25" s="55">
        <f>I26+I29+I33</f>
        <v>200000</v>
      </c>
      <c r="J25" s="55">
        <f>J26+J29+J33</f>
        <v>0</v>
      </c>
    </row>
    <row r="26" spans="1:10" ht="47.25" hidden="1">
      <c r="A26" s="89" t="s">
        <v>46</v>
      </c>
      <c r="B26" s="89"/>
      <c r="C26" s="89"/>
      <c r="D26" s="89"/>
      <c r="E26" s="90"/>
      <c r="F26" s="7" t="str">
        <f>'Приложение №4'!G26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2017-2019 годы»</v>
      </c>
      <c r="G26" s="8" t="s">
        <v>96</v>
      </c>
      <c r="H26" s="9" t="s">
        <v>0</v>
      </c>
      <c r="I26" s="56">
        <v>0</v>
      </c>
      <c r="J26" s="56">
        <v>0</v>
      </c>
    </row>
    <row r="27" spans="1:10" ht="63" hidden="1">
      <c r="A27" s="91" t="s">
        <v>45</v>
      </c>
      <c r="B27" s="91"/>
      <c r="C27" s="91"/>
      <c r="D27" s="91"/>
      <c r="E27" s="92"/>
      <c r="F27" s="10" t="str">
        <f>'Приложение №4'!G28</f>
        <v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2017-2019 годы"</v>
      </c>
      <c r="G27" s="8" t="s">
        <v>97</v>
      </c>
      <c r="H27" s="12" t="s">
        <v>0</v>
      </c>
      <c r="I27" s="57">
        <f>I28</f>
        <v>0</v>
      </c>
      <c r="J27" s="57">
        <f>J28</f>
        <v>0</v>
      </c>
    </row>
    <row r="28" spans="1:10" ht="15.75" hidden="1">
      <c r="A28" s="95">
        <v>400</v>
      </c>
      <c r="B28" s="95"/>
      <c r="C28" s="95"/>
      <c r="D28" s="95"/>
      <c r="E28" s="96"/>
      <c r="F28" s="10" t="str">
        <f>'Приложение №4'!G29</f>
        <v>Социальное обеспечение и иные выплаты населению</v>
      </c>
      <c r="G28" s="62" t="s">
        <v>98</v>
      </c>
      <c r="H28" s="12">
        <v>300</v>
      </c>
      <c r="I28" s="57">
        <v>0</v>
      </c>
      <c r="J28" s="57">
        <v>0</v>
      </c>
    </row>
    <row r="29" spans="1:10" ht="63" customHeight="1">
      <c r="A29" s="122" t="s">
        <v>44</v>
      </c>
      <c r="B29" s="122"/>
      <c r="C29" s="122"/>
      <c r="D29" s="122"/>
      <c r="E29" s="123"/>
      <c r="F29" s="7" t="s">
        <v>233</v>
      </c>
      <c r="G29" s="8" t="s">
        <v>96</v>
      </c>
      <c r="H29" s="9" t="s">
        <v>0</v>
      </c>
      <c r="I29" s="56">
        <f>I30</f>
        <v>200000</v>
      </c>
      <c r="J29" s="56">
        <f>J30</f>
        <v>0</v>
      </c>
    </row>
    <row r="30" spans="1:10" ht="59.25" customHeight="1">
      <c r="A30" s="91" t="s">
        <v>42</v>
      </c>
      <c r="B30" s="91"/>
      <c r="C30" s="91"/>
      <c r="D30" s="91"/>
      <c r="E30" s="92"/>
      <c r="F30" s="79" t="s">
        <v>140</v>
      </c>
      <c r="G30" s="8" t="s">
        <v>97</v>
      </c>
      <c r="H30" s="12"/>
      <c r="I30" s="57">
        <f>I32</f>
        <v>200000</v>
      </c>
      <c r="J30" s="57">
        <f>J32</f>
        <v>0</v>
      </c>
    </row>
    <row r="31" spans="1:10" ht="59.25" customHeight="1">
      <c r="A31" s="21"/>
      <c r="B31" s="21"/>
      <c r="C31" s="21"/>
      <c r="D31" s="21"/>
      <c r="E31" s="22"/>
      <c r="F31" s="10" t="s">
        <v>234</v>
      </c>
      <c r="G31" s="62" t="s">
        <v>98</v>
      </c>
      <c r="H31" s="12"/>
      <c r="I31" s="57">
        <f>I32</f>
        <v>200000</v>
      </c>
      <c r="J31" s="57">
        <f>J32</f>
        <v>0</v>
      </c>
    </row>
    <row r="32" spans="1:10" ht="21.75" customHeight="1">
      <c r="A32" s="95">
        <v>500</v>
      </c>
      <c r="B32" s="95"/>
      <c r="C32" s="95"/>
      <c r="D32" s="95"/>
      <c r="E32" s="96"/>
      <c r="F32" s="10" t="s">
        <v>4</v>
      </c>
      <c r="G32" s="11" t="s">
        <v>0</v>
      </c>
      <c r="H32" s="50">
        <v>300</v>
      </c>
      <c r="I32" s="57">
        <v>200000</v>
      </c>
      <c r="J32" s="57">
        <v>0</v>
      </c>
    </row>
    <row r="33" spans="1:10" ht="78.75" hidden="1">
      <c r="A33" s="122" t="s">
        <v>41</v>
      </c>
      <c r="B33" s="122"/>
      <c r="C33" s="122"/>
      <c r="D33" s="122"/>
      <c r="E33" s="123"/>
      <c r="F33" s="7" t="s">
        <v>66</v>
      </c>
      <c r="G33" s="8" t="s">
        <v>40</v>
      </c>
      <c r="H33" s="9" t="s">
        <v>0</v>
      </c>
      <c r="I33" s="56">
        <f>I34</f>
        <v>0</v>
      </c>
      <c r="J33" s="56">
        <f>J34</f>
        <v>0</v>
      </c>
    </row>
    <row r="34" spans="1:10" ht="79.5" customHeight="1" hidden="1">
      <c r="A34" s="91" t="s">
        <v>39</v>
      </c>
      <c r="B34" s="91"/>
      <c r="C34" s="91"/>
      <c r="D34" s="91"/>
      <c r="E34" s="92"/>
      <c r="F34" s="10" t="s">
        <v>67</v>
      </c>
      <c r="G34" s="62" t="s">
        <v>74</v>
      </c>
      <c r="H34" s="12" t="s">
        <v>0</v>
      </c>
      <c r="I34" s="57">
        <f>I35</f>
        <v>0</v>
      </c>
      <c r="J34" s="57">
        <f>J35</f>
        <v>0</v>
      </c>
    </row>
    <row r="35" spans="1:10" ht="34.5" customHeight="1" hidden="1">
      <c r="A35" s="95">
        <v>200</v>
      </c>
      <c r="B35" s="95"/>
      <c r="C35" s="95"/>
      <c r="D35" s="95"/>
      <c r="E35" s="96"/>
      <c r="F35" s="10" t="s">
        <v>14</v>
      </c>
      <c r="G35" s="11" t="s">
        <v>0</v>
      </c>
      <c r="H35" s="12">
        <v>400</v>
      </c>
      <c r="I35" s="57">
        <v>0</v>
      </c>
      <c r="J35" s="57">
        <v>0</v>
      </c>
    </row>
    <row r="36" spans="1:10" ht="65.25" customHeight="1">
      <c r="A36" s="86" t="s">
        <v>38</v>
      </c>
      <c r="B36" s="86"/>
      <c r="C36" s="86"/>
      <c r="D36" s="86"/>
      <c r="E36" s="87"/>
      <c r="F36" s="4" t="s">
        <v>180</v>
      </c>
      <c r="G36" s="5" t="s">
        <v>99</v>
      </c>
      <c r="H36" s="6" t="s">
        <v>0</v>
      </c>
      <c r="I36" s="55">
        <f>I37+I41+I45</f>
        <v>300000</v>
      </c>
      <c r="J36" s="55">
        <f>J37+J41+J45</f>
        <v>10000</v>
      </c>
    </row>
    <row r="37" spans="1:10" ht="65.25" customHeight="1">
      <c r="A37" s="59"/>
      <c r="B37" s="59"/>
      <c r="C37" s="59"/>
      <c r="D37" s="59"/>
      <c r="E37" s="60"/>
      <c r="F37" s="7" t="s">
        <v>181</v>
      </c>
      <c r="G37" s="8" t="s">
        <v>100</v>
      </c>
      <c r="H37" s="12" t="s">
        <v>0</v>
      </c>
      <c r="I37" s="56">
        <f>I39</f>
        <v>296000</v>
      </c>
      <c r="J37" s="56">
        <f>J39</f>
        <v>10000</v>
      </c>
    </row>
    <row r="38" spans="1:10" ht="65.25" customHeight="1">
      <c r="A38" s="59"/>
      <c r="B38" s="59"/>
      <c r="C38" s="59"/>
      <c r="D38" s="59"/>
      <c r="E38" s="60"/>
      <c r="F38" s="7" t="s">
        <v>167</v>
      </c>
      <c r="G38" s="8" t="s">
        <v>101</v>
      </c>
      <c r="H38" s="12"/>
      <c r="I38" s="56">
        <f>I39</f>
        <v>296000</v>
      </c>
      <c r="J38" s="56">
        <f>J39</f>
        <v>10000</v>
      </c>
    </row>
    <row r="39" spans="1:10" ht="57.75" customHeight="1">
      <c r="A39" s="59"/>
      <c r="B39" s="59"/>
      <c r="C39" s="59"/>
      <c r="D39" s="59"/>
      <c r="E39" s="60"/>
      <c r="F39" s="10" t="s">
        <v>182</v>
      </c>
      <c r="G39" s="76" t="s">
        <v>102</v>
      </c>
      <c r="H39" s="12"/>
      <c r="I39" s="57">
        <f>I40</f>
        <v>296000</v>
      </c>
      <c r="J39" s="57">
        <f>J40</f>
        <v>10000</v>
      </c>
    </row>
    <row r="40" spans="1:10" ht="36" customHeight="1">
      <c r="A40" s="59"/>
      <c r="B40" s="59"/>
      <c r="C40" s="59"/>
      <c r="D40" s="59"/>
      <c r="E40" s="60"/>
      <c r="F40" s="10" t="s">
        <v>2</v>
      </c>
      <c r="G40" s="62"/>
      <c r="H40" s="12">
        <v>200</v>
      </c>
      <c r="I40" s="57">
        <v>296000</v>
      </c>
      <c r="J40" s="57">
        <v>10000</v>
      </c>
    </row>
    <row r="41" spans="1:10" ht="52.5" customHeight="1">
      <c r="A41" s="89" t="s">
        <v>37</v>
      </c>
      <c r="B41" s="89"/>
      <c r="C41" s="89"/>
      <c r="D41" s="89"/>
      <c r="E41" s="90"/>
      <c r="F41" s="7" t="s">
        <v>183</v>
      </c>
      <c r="G41" s="8" t="s">
        <v>103</v>
      </c>
      <c r="H41" s="9" t="s">
        <v>0</v>
      </c>
      <c r="I41" s="56">
        <f>I43</f>
        <v>2000</v>
      </c>
      <c r="J41" s="56">
        <f>J43+J47</f>
        <v>0</v>
      </c>
    </row>
    <row r="42" spans="1:10" ht="44.25" customHeight="1">
      <c r="A42" s="65"/>
      <c r="B42" s="65"/>
      <c r="C42" s="65"/>
      <c r="D42" s="65"/>
      <c r="E42" s="66"/>
      <c r="F42" s="79" t="s">
        <v>168</v>
      </c>
      <c r="G42" s="8" t="s">
        <v>104</v>
      </c>
      <c r="H42" s="9"/>
      <c r="I42" s="56">
        <f>I43</f>
        <v>2000</v>
      </c>
      <c r="J42" s="56">
        <f>J43</f>
        <v>0</v>
      </c>
    </row>
    <row r="43" spans="1:10" ht="52.5" customHeight="1">
      <c r="A43" s="91" t="s">
        <v>36</v>
      </c>
      <c r="B43" s="91"/>
      <c r="C43" s="91"/>
      <c r="D43" s="91"/>
      <c r="E43" s="92"/>
      <c r="F43" s="10" t="s">
        <v>184</v>
      </c>
      <c r="G43" s="62" t="s">
        <v>105</v>
      </c>
      <c r="H43" s="12" t="s">
        <v>0</v>
      </c>
      <c r="I43" s="57">
        <f>I44</f>
        <v>2000</v>
      </c>
      <c r="J43" s="57">
        <f>J44</f>
        <v>0</v>
      </c>
    </row>
    <row r="44" spans="1:10" ht="31.5">
      <c r="A44" s="91">
        <v>200</v>
      </c>
      <c r="B44" s="91"/>
      <c r="C44" s="91"/>
      <c r="D44" s="91"/>
      <c r="E44" s="92"/>
      <c r="F44" s="10" t="s">
        <v>2</v>
      </c>
      <c r="G44" s="11" t="s">
        <v>0</v>
      </c>
      <c r="H44" s="12">
        <v>200</v>
      </c>
      <c r="I44" s="57">
        <v>2000</v>
      </c>
      <c r="J44" s="57">
        <v>0</v>
      </c>
    </row>
    <row r="45" spans="1:10" ht="47.25">
      <c r="A45" s="25"/>
      <c r="B45" s="25"/>
      <c r="C45" s="25"/>
      <c r="D45" s="25"/>
      <c r="E45" s="26"/>
      <c r="F45" s="7" t="s">
        <v>229</v>
      </c>
      <c r="G45" s="8" t="s">
        <v>222</v>
      </c>
      <c r="H45" s="12"/>
      <c r="I45" s="57">
        <v>2000</v>
      </c>
      <c r="J45" s="57">
        <f>J46</f>
        <v>0</v>
      </c>
    </row>
    <row r="46" spans="1:10" ht="91.5" customHeight="1">
      <c r="A46" s="25"/>
      <c r="B46" s="25"/>
      <c r="C46" s="25"/>
      <c r="D46" s="25"/>
      <c r="E46" s="26"/>
      <c r="F46" s="84" t="s">
        <v>230</v>
      </c>
      <c r="G46" s="8" t="s">
        <v>223</v>
      </c>
      <c r="H46" s="12"/>
      <c r="I46" s="57">
        <f>I47</f>
        <v>2000</v>
      </c>
      <c r="J46" s="57">
        <f>J47</f>
        <v>0</v>
      </c>
    </row>
    <row r="47" spans="1:10" ht="63">
      <c r="A47" s="25"/>
      <c r="B47" s="25"/>
      <c r="C47" s="25"/>
      <c r="D47" s="25"/>
      <c r="E47" s="26"/>
      <c r="F47" s="82" t="s">
        <v>236</v>
      </c>
      <c r="G47" s="11" t="s">
        <v>224</v>
      </c>
      <c r="H47" s="12"/>
      <c r="I47" s="57">
        <f>I48</f>
        <v>2000</v>
      </c>
      <c r="J47" s="57">
        <f>J48</f>
        <v>0</v>
      </c>
    </row>
    <row r="48" spans="1:10" ht="31.5">
      <c r="A48" s="25"/>
      <c r="B48" s="25"/>
      <c r="C48" s="25"/>
      <c r="D48" s="25"/>
      <c r="E48" s="26"/>
      <c r="F48" s="10" t="s">
        <v>2</v>
      </c>
      <c r="G48" s="11"/>
      <c r="H48" s="12">
        <v>200</v>
      </c>
      <c r="I48" s="57">
        <v>2000</v>
      </c>
      <c r="J48" s="57">
        <v>0</v>
      </c>
    </row>
    <row r="49" spans="1:10" ht="50.25" customHeight="1">
      <c r="A49" s="86" t="s">
        <v>32</v>
      </c>
      <c r="B49" s="86"/>
      <c r="C49" s="86"/>
      <c r="D49" s="86"/>
      <c r="E49" s="87"/>
      <c r="F49" s="4" t="s">
        <v>185</v>
      </c>
      <c r="G49" s="5" t="s">
        <v>106</v>
      </c>
      <c r="H49" s="6" t="s">
        <v>0</v>
      </c>
      <c r="I49" s="55">
        <f>I50</f>
        <v>200000</v>
      </c>
      <c r="J49" s="55">
        <f>J50</f>
        <v>4000</v>
      </c>
    </row>
    <row r="50" spans="1:10" ht="47.25">
      <c r="A50" s="89" t="s">
        <v>31</v>
      </c>
      <c r="B50" s="89"/>
      <c r="C50" s="89"/>
      <c r="D50" s="89"/>
      <c r="E50" s="90"/>
      <c r="F50" s="7" t="s">
        <v>186</v>
      </c>
      <c r="G50" s="8" t="s">
        <v>107</v>
      </c>
      <c r="H50" s="9" t="s">
        <v>0</v>
      </c>
      <c r="I50" s="56">
        <f>I51</f>
        <v>200000</v>
      </c>
      <c r="J50" s="56">
        <f>J51</f>
        <v>4000</v>
      </c>
    </row>
    <row r="51" spans="1:10" ht="51.75" customHeight="1">
      <c r="A51" s="91" t="s">
        <v>30</v>
      </c>
      <c r="B51" s="91"/>
      <c r="C51" s="91"/>
      <c r="D51" s="91"/>
      <c r="E51" s="92"/>
      <c r="F51" s="10" t="s">
        <v>187</v>
      </c>
      <c r="G51" s="8" t="s">
        <v>108</v>
      </c>
      <c r="H51" s="12" t="s">
        <v>0</v>
      </c>
      <c r="I51" s="57">
        <f>I53+I54</f>
        <v>200000</v>
      </c>
      <c r="J51" s="57">
        <f>J53+J54</f>
        <v>4000</v>
      </c>
    </row>
    <row r="52" spans="1:10" ht="51.75" customHeight="1">
      <c r="A52" s="21"/>
      <c r="B52" s="21"/>
      <c r="C52" s="21"/>
      <c r="D52" s="21"/>
      <c r="E52" s="22"/>
      <c r="F52" s="7" t="s">
        <v>141</v>
      </c>
      <c r="G52" s="62" t="s">
        <v>109</v>
      </c>
      <c r="H52" s="12"/>
      <c r="I52" s="57">
        <f>I53</f>
        <v>200000</v>
      </c>
      <c r="J52" s="57">
        <f>J53</f>
        <v>4000</v>
      </c>
    </row>
    <row r="53" spans="1:10" ht="31.5">
      <c r="A53" s="96">
        <v>600</v>
      </c>
      <c r="B53" s="124"/>
      <c r="C53" s="124"/>
      <c r="D53" s="124"/>
      <c r="E53" s="125"/>
      <c r="F53" s="10" t="s">
        <v>2</v>
      </c>
      <c r="G53" s="11" t="s">
        <v>0</v>
      </c>
      <c r="H53" s="12">
        <v>200</v>
      </c>
      <c r="I53" s="57">
        <v>200000</v>
      </c>
      <c r="J53" s="57">
        <v>4000</v>
      </c>
    </row>
    <row r="54" spans="1:10" ht="15.75" hidden="1">
      <c r="A54" s="95">
        <v>800</v>
      </c>
      <c r="B54" s="95"/>
      <c r="C54" s="95"/>
      <c r="D54" s="95"/>
      <c r="E54" s="96"/>
      <c r="F54" s="10" t="s">
        <v>5</v>
      </c>
      <c r="G54" s="11" t="s">
        <v>0</v>
      </c>
      <c r="H54" s="12">
        <v>500</v>
      </c>
      <c r="I54" s="57">
        <v>0</v>
      </c>
      <c r="J54" s="57">
        <v>0</v>
      </c>
    </row>
    <row r="55" spans="1:10" ht="53.25" customHeight="1" hidden="1">
      <c r="A55" s="25"/>
      <c r="B55" s="25"/>
      <c r="C55" s="25"/>
      <c r="D55" s="25"/>
      <c r="E55" s="26"/>
      <c r="F55" s="4" t="s">
        <v>215</v>
      </c>
      <c r="G55" s="5" t="s">
        <v>110</v>
      </c>
      <c r="H55" s="12"/>
      <c r="I55" s="55">
        <f>I56</f>
        <v>0</v>
      </c>
      <c r="J55" s="55">
        <f>J56</f>
        <v>0</v>
      </c>
    </row>
    <row r="56" spans="1:10" ht="51" customHeight="1" hidden="1">
      <c r="A56" s="25"/>
      <c r="B56" s="25"/>
      <c r="C56" s="25"/>
      <c r="D56" s="25"/>
      <c r="E56" s="26"/>
      <c r="F56" s="45" t="s">
        <v>216</v>
      </c>
      <c r="G56" s="8" t="s">
        <v>111</v>
      </c>
      <c r="H56" s="50"/>
      <c r="I56" s="53">
        <f>I57</f>
        <v>0</v>
      </c>
      <c r="J56" s="53">
        <f>J57</f>
        <v>0</v>
      </c>
    </row>
    <row r="57" spans="1:10" ht="48" customHeight="1" hidden="1">
      <c r="A57" s="25"/>
      <c r="B57" s="25"/>
      <c r="C57" s="25"/>
      <c r="D57" s="25"/>
      <c r="E57" s="26"/>
      <c r="F57" s="48" t="s">
        <v>217</v>
      </c>
      <c r="G57" s="74" t="s">
        <v>112</v>
      </c>
      <c r="H57" s="50"/>
      <c r="I57" s="54">
        <f>I59+I60</f>
        <v>0</v>
      </c>
      <c r="J57" s="54">
        <f>J59+J60</f>
        <v>0</v>
      </c>
    </row>
    <row r="58" spans="1:10" ht="48" customHeight="1" hidden="1">
      <c r="A58" s="25"/>
      <c r="B58" s="25"/>
      <c r="C58" s="25"/>
      <c r="D58" s="25"/>
      <c r="E58" s="26"/>
      <c r="F58" s="79" t="s">
        <v>142</v>
      </c>
      <c r="G58" s="76" t="s">
        <v>113</v>
      </c>
      <c r="H58" s="50"/>
      <c r="I58" s="54">
        <f>I59</f>
        <v>0</v>
      </c>
      <c r="J58" s="54">
        <f>J59</f>
        <v>0</v>
      </c>
    </row>
    <row r="59" spans="1:10" ht="36.75" customHeight="1" hidden="1">
      <c r="A59" s="25"/>
      <c r="B59" s="25"/>
      <c r="C59" s="25"/>
      <c r="D59" s="25"/>
      <c r="E59" s="26"/>
      <c r="F59" s="48" t="s">
        <v>2</v>
      </c>
      <c r="G59" s="11"/>
      <c r="H59" s="50">
        <v>200</v>
      </c>
      <c r="I59" s="54">
        <v>0</v>
      </c>
      <c r="J59" s="54">
        <v>0</v>
      </c>
    </row>
    <row r="60" spans="1:10" ht="52.5" customHeight="1" hidden="1">
      <c r="A60" s="26"/>
      <c r="B60" s="51"/>
      <c r="C60" s="51"/>
      <c r="D60" s="51"/>
      <c r="E60" s="51"/>
      <c r="F60" s="10" t="s">
        <v>1</v>
      </c>
      <c r="G60" s="11"/>
      <c r="H60" s="50">
        <v>800</v>
      </c>
      <c r="I60" s="54">
        <v>0</v>
      </c>
      <c r="J60" s="54">
        <v>0</v>
      </c>
    </row>
    <row r="61" spans="1:10" ht="49.5" customHeight="1">
      <c r="A61" s="114" t="s">
        <v>29</v>
      </c>
      <c r="B61" s="115"/>
      <c r="C61" s="115"/>
      <c r="D61" s="115"/>
      <c r="E61" s="116"/>
      <c r="F61" s="4" t="s">
        <v>191</v>
      </c>
      <c r="G61" s="5" t="s">
        <v>114</v>
      </c>
      <c r="H61" s="6" t="s">
        <v>0</v>
      </c>
      <c r="I61" s="55">
        <f aca="true" t="shared" si="1" ref="I61:J64">I62</f>
        <v>50000</v>
      </c>
      <c r="J61" s="55">
        <f t="shared" si="1"/>
        <v>10000</v>
      </c>
    </row>
    <row r="62" spans="1:10" ht="48" customHeight="1">
      <c r="A62" s="119" t="s">
        <v>28</v>
      </c>
      <c r="B62" s="120"/>
      <c r="C62" s="120"/>
      <c r="D62" s="120"/>
      <c r="E62" s="121"/>
      <c r="F62" s="7" t="s">
        <v>192</v>
      </c>
      <c r="G62" s="8" t="s">
        <v>115</v>
      </c>
      <c r="H62" s="9" t="s">
        <v>0</v>
      </c>
      <c r="I62" s="56">
        <f>I64</f>
        <v>50000</v>
      </c>
      <c r="J62" s="56">
        <f>J64</f>
        <v>10000</v>
      </c>
    </row>
    <row r="63" spans="1:10" ht="48" customHeight="1">
      <c r="A63" s="66"/>
      <c r="B63" s="75"/>
      <c r="C63" s="75"/>
      <c r="D63" s="75"/>
      <c r="E63" s="75"/>
      <c r="F63" s="7" t="s">
        <v>143</v>
      </c>
      <c r="G63" s="8" t="s">
        <v>116</v>
      </c>
      <c r="H63" s="9"/>
      <c r="I63" s="56">
        <f>I64</f>
        <v>50000</v>
      </c>
      <c r="J63" s="56">
        <f>J64</f>
        <v>10000</v>
      </c>
    </row>
    <row r="64" spans="1:10" ht="49.5" customHeight="1">
      <c r="A64" s="91" t="s">
        <v>27</v>
      </c>
      <c r="B64" s="91"/>
      <c r="C64" s="91"/>
      <c r="D64" s="91"/>
      <c r="E64" s="92"/>
      <c r="F64" s="10" t="s">
        <v>193</v>
      </c>
      <c r="G64" s="62" t="s">
        <v>117</v>
      </c>
      <c r="H64" s="12" t="s">
        <v>0</v>
      </c>
      <c r="I64" s="57">
        <f t="shared" si="1"/>
        <v>50000</v>
      </c>
      <c r="J64" s="57">
        <f t="shared" si="1"/>
        <v>10000</v>
      </c>
    </row>
    <row r="65" spans="1:10" ht="31.5">
      <c r="A65" s="95">
        <v>600</v>
      </c>
      <c r="B65" s="95"/>
      <c r="C65" s="95"/>
      <c r="D65" s="95"/>
      <c r="E65" s="96"/>
      <c r="F65" s="10" t="s">
        <v>2</v>
      </c>
      <c r="G65" s="11" t="s">
        <v>0</v>
      </c>
      <c r="H65" s="12">
        <v>200</v>
      </c>
      <c r="I65" s="57">
        <v>50000</v>
      </c>
      <c r="J65" s="57">
        <v>10000</v>
      </c>
    </row>
    <row r="66" spans="1:10" ht="50.25" customHeight="1">
      <c r="A66" s="117" t="s">
        <v>26</v>
      </c>
      <c r="B66" s="117"/>
      <c r="C66" s="117"/>
      <c r="D66" s="117"/>
      <c r="E66" s="118"/>
      <c r="F66" s="41" t="s">
        <v>194</v>
      </c>
      <c r="G66" s="42" t="s">
        <v>118</v>
      </c>
      <c r="H66" s="43" t="s">
        <v>0</v>
      </c>
      <c r="I66" s="52">
        <f>I67+I71+I79</f>
        <v>250000</v>
      </c>
      <c r="J66" s="52">
        <f>J67+J71+J79</f>
        <v>35000</v>
      </c>
    </row>
    <row r="67" spans="1:10" ht="50.25" customHeight="1">
      <c r="A67" s="108" t="s">
        <v>25</v>
      </c>
      <c r="B67" s="108"/>
      <c r="C67" s="108"/>
      <c r="D67" s="108"/>
      <c r="E67" s="109"/>
      <c r="F67" s="45" t="s">
        <v>195</v>
      </c>
      <c r="G67" s="46" t="s">
        <v>119</v>
      </c>
      <c r="H67" s="47" t="s">
        <v>0</v>
      </c>
      <c r="I67" s="53">
        <f>I69</f>
        <v>200000</v>
      </c>
      <c r="J67" s="53">
        <f>J69</f>
        <v>30000</v>
      </c>
    </row>
    <row r="68" spans="1:10" ht="77.25" customHeight="1">
      <c r="A68" s="80"/>
      <c r="B68" s="80"/>
      <c r="C68" s="80"/>
      <c r="D68" s="80"/>
      <c r="E68" s="81"/>
      <c r="F68" s="79" t="s">
        <v>144</v>
      </c>
      <c r="G68" s="46" t="s">
        <v>120</v>
      </c>
      <c r="H68" s="47"/>
      <c r="I68" s="53">
        <f>I69</f>
        <v>200000</v>
      </c>
      <c r="J68" s="53">
        <f>J69</f>
        <v>30000</v>
      </c>
    </row>
    <row r="69" spans="1:10" ht="63">
      <c r="A69" s="112" t="s">
        <v>23</v>
      </c>
      <c r="B69" s="112"/>
      <c r="C69" s="112"/>
      <c r="D69" s="112"/>
      <c r="E69" s="113"/>
      <c r="F69" s="48" t="s">
        <v>196</v>
      </c>
      <c r="G69" s="62" t="s">
        <v>121</v>
      </c>
      <c r="H69" s="50" t="s">
        <v>0</v>
      </c>
      <c r="I69" s="54">
        <f>I70</f>
        <v>200000</v>
      </c>
      <c r="J69" s="54">
        <f>J70</f>
        <v>30000</v>
      </c>
    </row>
    <row r="70" spans="1:10" ht="31.5">
      <c r="A70" s="106">
        <v>500</v>
      </c>
      <c r="B70" s="106"/>
      <c r="C70" s="106"/>
      <c r="D70" s="106"/>
      <c r="E70" s="107"/>
      <c r="F70" s="48" t="s">
        <v>2</v>
      </c>
      <c r="G70" s="49" t="s">
        <v>0</v>
      </c>
      <c r="H70" s="50">
        <v>200</v>
      </c>
      <c r="I70" s="54">
        <v>200000</v>
      </c>
      <c r="J70" s="54">
        <v>30000</v>
      </c>
    </row>
    <row r="71" spans="1:10" ht="51.75" customHeight="1" hidden="1">
      <c r="A71" s="110" t="s">
        <v>22</v>
      </c>
      <c r="B71" s="110"/>
      <c r="C71" s="110"/>
      <c r="D71" s="110"/>
      <c r="E71" s="111"/>
      <c r="F71" s="45" t="s">
        <v>87</v>
      </c>
      <c r="G71" s="46" t="s">
        <v>24</v>
      </c>
      <c r="H71" s="47" t="s">
        <v>0</v>
      </c>
      <c r="I71" s="53"/>
      <c r="J71" s="53"/>
    </row>
    <row r="72" spans="1:10" ht="51.75" customHeight="1" hidden="1">
      <c r="A72" s="104" t="s">
        <v>21</v>
      </c>
      <c r="B72" s="104"/>
      <c r="C72" s="104"/>
      <c r="D72" s="104"/>
      <c r="E72" s="105"/>
      <c r="F72" s="48" t="s">
        <v>88</v>
      </c>
      <c r="G72" s="62" t="s">
        <v>75</v>
      </c>
      <c r="H72" s="50" t="s">
        <v>0</v>
      </c>
      <c r="I72" s="54"/>
      <c r="J72" s="54"/>
    </row>
    <row r="73" spans="1:10" ht="31.5" hidden="1">
      <c r="A73" s="104">
        <v>200</v>
      </c>
      <c r="B73" s="104"/>
      <c r="C73" s="104"/>
      <c r="D73" s="104"/>
      <c r="E73" s="105"/>
      <c r="F73" s="48" t="s">
        <v>2</v>
      </c>
      <c r="G73" s="49" t="s">
        <v>0</v>
      </c>
      <c r="H73" s="50">
        <v>200</v>
      </c>
      <c r="I73" s="54"/>
      <c r="J73" s="54"/>
    </row>
    <row r="74" spans="1:10" ht="15.75" hidden="1">
      <c r="A74" s="102">
        <v>800</v>
      </c>
      <c r="B74" s="102"/>
      <c r="C74" s="102"/>
      <c r="D74" s="102"/>
      <c r="E74" s="103"/>
      <c r="F74" s="48" t="s">
        <v>1</v>
      </c>
      <c r="G74" s="49" t="s">
        <v>0</v>
      </c>
      <c r="H74" s="50">
        <v>800</v>
      </c>
      <c r="I74" s="54"/>
      <c r="J74" s="54"/>
    </row>
    <row r="75" spans="1:10" ht="47.25" hidden="1">
      <c r="A75" s="30"/>
      <c r="B75" s="30"/>
      <c r="C75" s="30"/>
      <c r="D75" s="30"/>
      <c r="E75" s="31"/>
      <c r="F75" s="7" t="s">
        <v>77</v>
      </c>
      <c r="G75" s="11" t="s">
        <v>73</v>
      </c>
      <c r="H75" s="50"/>
      <c r="I75" s="54"/>
      <c r="J75" s="54"/>
    </row>
    <row r="76" spans="1:10" ht="31.5" hidden="1">
      <c r="A76" s="30"/>
      <c r="B76" s="30"/>
      <c r="C76" s="30"/>
      <c r="D76" s="30"/>
      <c r="E76" s="31"/>
      <c r="F76" s="48" t="s">
        <v>2</v>
      </c>
      <c r="G76" s="49" t="s">
        <v>0</v>
      </c>
      <c r="H76" s="50">
        <v>200</v>
      </c>
      <c r="I76" s="54"/>
      <c r="J76" s="54"/>
    </row>
    <row r="77" spans="1:10" ht="47.25">
      <c r="A77" s="30"/>
      <c r="B77" s="30"/>
      <c r="C77" s="30"/>
      <c r="D77" s="30"/>
      <c r="E77" s="31"/>
      <c r="F77" s="79" t="s">
        <v>197</v>
      </c>
      <c r="G77" s="62" t="s">
        <v>145</v>
      </c>
      <c r="H77" s="50"/>
      <c r="I77" s="54">
        <f aca="true" t="shared" si="2" ref="I77:J79">I78</f>
        <v>50000</v>
      </c>
      <c r="J77" s="54">
        <f t="shared" si="2"/>
        <v>5000</v>
      </c>
    </row>
    <row r="78" spans="1:10" ht="63">
      <c r="A78" s="30"/>
      <c r="B78" s="30"/>
      <c r="C78" s="30"/>
      <c r="D78" s="30"/>
      <c r="E78" s="31"/>
      <c r="F78" s="79" t="s">
        <v>148</v>
      </c>
      <c r="G78" s="76" t="s">
        <v>146</v>
      </c>
      <c r="H78" s="50"/>
      <c r="I78" s="54">
        <f t="shared" si="2"/>
        <v>50000</v>
      </c>
      <c r="J78" s="54">
        <f t="shared" si="2"/>
        <v>5000</v>
      </c>
    </row>
    <row r="79" spans="1:10" ht="47.25">
      <c r="A79" s="30"/>
      <c r="B79" s="30"/>
      <c r="C79" s="30"/>
      <c r="D79" s="30"/>
      <c r="E79" s="31"/>
      <c r="F79" s="79" t="s">
        <v>198</v>
      </c>
      <c r="G79" s="62" t="s">
        <v>147</v>
      </c>
      <c r="H79" s="47"/>
      <c r="I79" s="54">
        <f t="shared" si="2"/>
        <v>50000</v>
      </c>
      <c r="J79" s="54">
        <f t="shared" si="2"/>
        <v>5000</v>
      </c>
    </row>
    <row r="80" spans="1:10" ht="31.5">
      <c r="A80" s="30"/>
      <c r="B80" s="30"/>
      <c r="C80" s="30"/>
      <c r="D80" s="30"/>
      <c r="E80" s="31"/>
      <c r="F80" s="48" t="s">
        <v>2</v>
      </c>
      <c r="G80" s="49"/>
      <c r="H80" s="50">
        <v>200</v>
      </c>
      <c r="I80" s="54">
        <v>50000</v>
      </c>
      <c r="J80" s="54">
        <v>5000</v>
      </c>
    </row>
    <row r="81" spans="1:10" ht="48" customHeight="1">
      <c r="A81" s="86" t="s">
        <v>20</v>
      </c>
      <c r="B81" s="86"/>
      <c r="C81" s="86"/>
      <c r="D81" s="86"/>
      <c r="E81" s="87"/>
      <c r="F81" s="4" t="s">
        <v>199</v>
      </c>
      <c r="G81" s="5" t="s">
        <v>122</v>
      </c>
      <c r="H81" s="6" t="s">
        <v>0</v>
      </c>
      <c r="I81" s="55">
        <f aca="true" t="shared" si="3" ref="I81:J84">I82</f>
        <v>2000</v>
      </c>
      <c r="J81" s="55">
        <f t="shared" si="3"/>
        <v>1000</v>
      </c>
    </row>
    <row r="82" spans="1:10" ht="63">
      <c r="A82" s="89" t="s">
        <v>19</v>
      </c>
      <c r="B82" s="89"/>
      <c r="C82" s="89"/>
      <c r="D82" s="89"/>
      <c r="E82" s="90"/>
      <c r="F82" s="7" t="s">
        <v>200</v>
      </c>
      <c r="G82" s="8" t="s">
        <v>124</v>
      </c>
      <c r="H82" s="9" t="s">
        <v>0</v>
      </c>
      <c r="I82" s="56">
        <f>I84</f>
        <v>2000</v>
      </c>
      <c r="J82" s="56">
        <f>J84</f>
        <v>1000</v>
      </c>
    </row>
    <row r="83" spans="1:10" ht="47.25">
      <c r="A83" s="65"/>
      <c r="B83" s="65"/>
      <c r="C83" s="65"/>
      <c r="D83" s="65"/>
      <c r="E83" s="66"/>
      <c r="F83" s="7" t="s">
        <v>149</v>
      </c>
      <c r="G83" s="8" t="s">
        <v>123</v>
      </c>
      <c r="H83" s="9"/>
      <c r="I83" s="56">
        <f>I84</f>
        <v>2000</v>
      </c>
      <c r="J83" s="56">
        <f>J84</f>
        <v>1000</v>
      </c>
    </row>
    <row r="84" spans="1:10" ht="66.75" customHeight="1">
      <c r="A84" s="91" t="s">
        <v>18</v>
      </c>
      <c r="B84" s="91"/>
      <c r="C84" s="91"/>
      <c r="D84" s="91"/>
      <c r="E84" s="92"/>
      <c r="F84" s="10" t="s">
        <v>201</v>
      </c>
      <c r="G84" s="62" t="s">
        <v>125</v>
      </c>
      <c r="H84" s="12" t="s">
        <v>0</v>
      </c>
      <c r="I84" s="57">
        <f t="shared" si="3"/>
        <v>2000</v>
      </c>
      <c r="J84" s="57">
        <f t="shared" si="3"/>
        <v>1000</v>
      </c>
    </row>
    <row r="85" spans="1:10" ht="31.5">
      <c r="A85" s="95">
        <v>800</v>
      </c>
      <c r="B85" s="95"/>
      <c r="C85" s="95"/>
      <c r="D85" s="95"/>
      <c r="E85" s="96"/>
      <c r="F85" s="10" t="s">
        <v>2</v>
      </c>
      <c r="G85" s="11" t="s">
        <v>0</v>
      </c>
      <c r="H85" s="12">
        <v>200</v>
      </c>
      <c r="I85" s="57">
        <v>2000</v>
      </c>
      <c r="J85" s="57">
        <v>1000</v>
      </c>
    </row>
    <row r="86" spans="1:10" ht="47.25">
      <c r="A86" s="25"/>
      <c r="B86" s="25"/>
      <c r="C86" s="25"/>
      <c r="D86" s="25"/>
      <c r="E86" s="26"/>
      <c r="F86" s="4" t="s">
        <v>202</v>
      </c>
      <c r="G86" s="5" t="s">
        <v>126</v>
      </c>
      <c r="H86" s="12"/>
      <c r="I86" s="55">
        <f>I87+I91</f>
        <v>250000</v>
      </c>
      <c r="J86" s="55">
        <f>J87+J91</f>
        <v>43000</v>
      </c>
    </row>
    <row r="87" spans="1:10" ht="47.25">
      <c r="A87" s="25"/>
      <c r="B87" s="25"/>
      <c r="C87" s="25"/>
      <c r="D87" s="25"/>
      <c r="E87" s="26"/>
      <c r="F87" s="7" t="s">
        <v>203</v>
      </c>
      <c r="G87" s="8" t="s">
        <v>127</v>
      </c>
      <c r="H87" s="12"/>
      <c r="I87" s="56">
        <f>I89</f>
        <v>200000</v>
      </c>
      <c r="J87" s="56">
        <f>J89</f>
        <v>33000</v>
      </c>
    </row>
    <row r="88" spans="1:10" ht="47.25">
      <c r="A88" s="25"/>
      <c r="B88" s="25"/>
      <c r="C88" s="25"/>
      <c r="D88" s="25"/>
      <c r="E88" s="26"/>
      <c r="F88" s="79" t="s">
        <v>150</v>
      </c>
      <c r="G88" s="8" t="s">
        <v>128</v>
      </c>
      <c r="H88" s="12"/>
      <c r="I88" s="56">
        <f>I89</f>
        <v>200000</v>
      </c>
      <c r="J88" s="56">
        <f>J89</f>
        <v>33000</v>
      </c>
    </row>
    <row r="89" spans="1:10" ht="47.25">
      <c r="A89" s="25"/>
      <c r="B89" s="25"/>
      <c r="C89" s="25"/>
      <c r="D89" s="25"/>
      <c r="E89" s="26"/>
      <c r="F89" s="48" t="s">
        <v>204</v>
      </c>
      <c r="G89" s="62" t="s">
        <v>129</v>
      </c>
      <c r="H89" s="12"/>
      <c r="I89" s="57">
        <f>I90</f>
        <v>200000</v>
      </c>
      <c r="J89" s="57">
        <f>J90</f>
        <v>33000</v>
      </c>
    </row>
    <row r="90" spans="1:10" ht="34.5" customHeight="1">
      <c r="A90" s="25"/>
      <c r="B90" s="25"/>
      <c r="C90" s="25"/>
      <c r="D90" s="25"/>
      <c r="E90" s="26"/>
      <c r="F90" s="10" t="s">
        <v>2</v>
      </c>
      <c r="G90" s="11"/>
      <c r="H90" s="12">
        <v>200</v>
      </c>
      <c r="I90" s="57">
        <v>200000</v>
      </c>
      <c r="J90" s="57">
        <v>33000</v>
      </c>
    </row>
    <row r="91" spans="1:10" ht="47.25">
      <c r="A91" s="25"/>
      <c r="B91" s="25"/>
      <c r="C91" s="25"/>
      <c r="D91" s="25"/>
      <c r="E91" s="26"/>
      <c r="F91" s="7" t="s">
        <v>205</v>
      </c>
      <c r="G91" s="8" t="s">
        <v>130</v>
      </c>
      <c r="H91" s="12"/>
      <c r="I91" s="56">
        <f>I93</f>
        <v>50000</v>
      </c>
      <c r="J91" s="56">
        <f>J93</f>
        <v>10000</v>
      </c>
    </row>
    <row r="92" spans="1:10" ht="31.5">
      <c r="A92" s="25"/>
      <c r="B92" s="25"/>
      <c r="C92" s="25"/>
      <c r="D92" s="25"/>
      <c r="E92" s="26"/>
      <c r="F92" s="79" t="s">
        <v>151</v>
      </c>
      <c r="G92" s="8" t="s">
        <v>131</v>
      </c>
      <c r="H92" s="12"/>
      <c r="I92" s="56">
        <f>I93</f>
        <v>50000</v>
      </c>
      <c r="J92" s="56">
        <f>J93</f>
        <v>10000</v>
      </c>
    </row>
    <row r="93" spans="1:10" ht="63">
      <c r="A93" s="25"/>
      <c r="B93" s="25"/>
      <c r="C93" s="25"/>
      <c r="D93" s="25"/>
      <c r="E93" s="26"/>
      <c r="F93" s="48" t="s">
        <v>206</v>
      </c>
      <c r="G93" s="62" t="s">
        <v>132</v>
      </c>
      <c r="H93" s="12"/>
      <c r="I93" s="57">
        <f>I94</f>
        <v>50000</v>
      </c>
      <c r="J93" s="57">
        <f>J94</f>
        <v>10000</v>
      </c>
    </row>
    <row r="94" spans="1:10" ht="35.25" customHeight="1">
      <c r="A94" s="25"/>
      <c r="B94" s="25"/>
      <c r="C94" s="25"/>
      <c r="D94" s="25"/>
      <c r="E94" s="26"/>
      <c r="F94" s="10" t="s">
        <v>2</v>
      </c>
      <c r="G94" s="11"/>
      <c r="H94" s="12">
        <v>200</v>
      </c>
      <c r="I94" s="57">
        <v>50000</v>
      </c>
      <c r="J94" s="57">
        <v>10000</v>
      </c>
    </row>
    <row r="95" spans="1:10" ht="54" customHeight="1">
      <c r="A95" s="86" t="s">
        <v>17</v>
      </c>
      <c r="B95" s="86"/>
      <c r="C95" s="86"/>
      <c r="D95" s="86"/>
      <c r="E95" s="87"/>
      <c r="F95" s="4" t="s">
        <v>207</v>
      </c>
      <c r="G95" s="5" t="s">
        <v>133</v>
      </c>
      <c r="H95" s="6" t="s">
        <v>0</v>
      </c>
      <c r="I95" s="55">
        <f aca="true" t="shared" si="4" ref="I95:J98">I96</f>
        <v>1580000</v>
      </c>
      <c r="J95" s="55">
        <f t="shared" si="4"/>
        <v>1580000</v>
      </c>
    </row>
    <row r="96" spans="1:10" ht="64.5" customHeight="1">
      <c r="A96" s="89" t="s">
        <v>16</v>
      </c>
      <c r="B96" s="89"/>
      <c r="C96" s="89"/>
      <c r="D96" s="89"/>
      <c r="E96" s="90"/>
      <c r="F96" s="7" t="s">
        <v>208</v>
      </c>
      <c r="G96" s="8" t="s">
        <v>134</v>
      </c>
      <c r="H96" s="9" t="s">
        <v>0</v>
      </c>
      <c r="I96" s="56">
        <f>I98</f>
        <v>1580000</v>
      </c>
      <c r="J96" s="56">
        <f>J98</f>
        <v>1580000</v>
      </c>
    </row>
    <row r="97" spans="1:10" ht="64.5" customHeight="1">
      <c r="A97" s="65"/>
      <c r="B97" s="65"/>
      <c r="C97" s="65"/>
      <c r="D97" s="65"/>
      <c r="E97" s="66"/>
      <c r="F97" s="77" t="s">
        <v>163</v>
      </c>
      <c r="G97" s="8" t="s">
        <v>135</v>
      </c>
      <c r="H97" s="9"/>
      <c r="I97" s="56">
        <f>I98</f>
        <v>1580000</v>
      </c>
      <c r="J97" s="56">
        <f>J98</f>
        <v>1580000</v>
      </c>
    </row>
    <row r="98" spans="1:10" ht="54" customHeight="1">
      <c r="A98" s="91" t="s">
        <v>15</v>
      </c>
      <c r="B98" s="91"/>
      <c r="C98" s="91"/>
      <c r="D98" s="91"/>
      <c r="E98" s="92"/>
      <c r="F98" s="10" t="s">
        <v>209</v>
      </c>
      <c r="G98" s="62" t="s">
        <v>136</v>
      </c>
      <c r="H98" s="12" t="s">
        <v>0</v>
      </c>
      <c r="I98" s="57">
        <f t="shared" si="4"/>
        <v>1580000</v>
      </c>
      <c r="J98" s="57">
        <f t="shared" si="4"/>
        <v>1580000</v>
      </c>
    </row>
    <row r="99" spans="1:10" ht="31.5">
      <c r="A99" s="91">
        <v>200</v>
      </c>
      <c r="B99" s="91"/>
      <c r="C99" s="91"/>
      <c r="D99" s="91"/>
      <c r="E99" s="92"/>
      <c r="F99" s="10" t="s">
        <v>2</v>
      </c>
      <c r="G99" s="11" t="s">
        <v>0</v>
      </c>
      <c r="H99" s="12">
        <v>200</v>
      </c>
      <c r="I99" s="57">
        <v>1580000</v>
      </c>
      <c r="J99" s="57">
        <v>1580000</v>
      </c>
    </row>
    <row r="100" spans="1:10" ht="47.25">
      <c r="A100" s="25"/>
      <c r="B100" s="25"/>
      <c r="C100" s="25"/>
      <c r="D100" s="25"/>
      <c r="E100" s="26"/>
      <c r="F100" s="4" t="s">
        <v>210</v>
      </c>
      <c r="G100" s="5" t="s">
        <v>138</v>
      </c>
      <c r="H100" s="12"/>
      <c r="I100" s="55">
        <f>I101</f>
        <v>2200000</v>
      </c>
      <c r="J100" s="55">
        <f>J101</f>
        <v>422000</v>
      </c>
    </row>
    <row r="101" spans="1:10" ht="47.25">
      <c r="A101" s="25"/>
      <c r="B101" s="25"/>
      <c r="C101" s="25"/>
      <c r="D101" s="25"/>
      <c r="E101" s="26"/>
      <c r="F101" s="7" t="s">
        <v>211</v>
      </c>
      <c r="G101" s="8" t="s">
        <v>158</v>
      </c>
      <c r="H101" s="12"/>
      <c r="I101" s="57">
        <f>I102</f>
        <v>2200000</v>
      </c>
      <c r="J101" s="57">
        <f>J102</f>
        <v>422000</v>
      </c>
    </row>
    <row r="102" spans="1:10" ht="47.25">
      <c r="A102" s="25"/>
      <c r="B102" s="25"/>
      <c r="C102" s="25"/>
      <c r="D102" s="25"/>
      <c r="E102" s="26"/>
      <c r="F102" s="7" t="s">
        <v>157</v>
      </c>
      <c r="G102" s="8" t="s">
        <v>159</v>
      </c>
      <c r="H102" s="12"/>
      <c r="I102" s="57">
        <f>I103+I105+I107</f>
        <v>2200000</v>
      </c>
      <c r="J102" s="57">
        <f>J103+J105+J107</f>
        <v>422000</v>
      </c>
    </row>
    <row r="103" spans="1:10" ht="78.75">
      <c r="A103" s="25"/>
      <c r="B103" s="25"/>
      <c r="C103" s="25"/>
      <c r="D103" s="25"/>
      <c r="E103" s="26"/>
      <c r="F103" s="10" t="s">
        <v>212</v>
      </c>
      <c r="G103" s="62" t="s">
        <v>160</v>
      </c>
      <c r="H103" s="12"/>
      <c r="I103" s="57">
        <f>I104</f>
        <v>1200000</v>
      </c>
      <c r="J103" s="57">
        <f>J104</f>
        <v>360000</v>
      </c>
    </row>
    <row r="104" spans="1:10" ht="31.5">
      <c r="A104" s="25"/>
      <c r="B104" s="25"/>
      <c r="C104" s="25"/>
      <c r="D104" s="25"/>
      <c r="E104" s="26"/>
      <c r="F104" s="10" t="s">
        <v>2</v>
      </c>
      <c r="G104" s="11"/>
      <c r="H104" s="12">
        <v>200</v>
      </c>
      <c r="I104" s="57">
        <v>1200000</v>
      </c>
      <c r="J104" s="57">
        <v>360000</v>
      </c>
    </row>
    <row r="105" spans="1:10" ht="63">
      <c r="A105" s="25"/>
      <c r="B105" s="25"/>
      <c r="C105" s="25"/>
      <c r="D105" s="25"/>
      <c r="E105" s="26"/>
      <c r="F105" s="10" t="s">
        <v>228</v>
      </c>
      <c r="G105" s="76" t="s">
        <v>161</v>
      </c>
      <c r="H105" s="12"/>
      <c r="I105" s="57">
        <f>I106</f>
        <v>200000</v>
      </c>
      <c r="J105" s="57">
        <f>J106</f>
        <v>10000</v>
      </c>
    </row>
    <row r="106" spans="1:10" ht="31.5">
      <c r="A106" s="25"/>
      <c r="B106" s="25"/>
      <c r="C106" s="25"/>
      <c r="D106" s="25"/>
      <c r="E106" s="26"/>
      <c r="F106" s="10" t="s">
        <v>2</v>
      </c>
      <c r="G106" s="11"/>
      <c r="H106" s="12">
        <v>200</v>
      </c>
      <c r="I106" s="57">
        <v>200000</v>
      </c>
      <c r="J106" s="57">
        <v>10000</v>
      </c>
    </row>
    <row r="107" spans="1:10" ht="63">
      <c r="A107" s="25"/>
      <c r="B107" s="25"/>
      <c r="C107" s="25"/>
      <c r="D107" s="25"/>
      <c r="E107" s="26"/>
      <c r="F107" s="10" t="s">
        <v>213</v>
      </c>
      <c r="G107" s="76" t="s">
        <v>162</v>
      </c>
      <c r="H107" s="12"/>
      <c r="I107" s="57">
        <f>I108+I109</f>
        <v>800000</v>
      </c>
      <c r="J107" s="57">
        <f>J108+J109</f>
        <v>52000</v>
      </c>
    </row>
    <row r="108" spans="1:10" ht="31.5">
      <c r="A108" s="25"/>
      <c r="B108" s="25"/>
      <c r="C108" s="25"/>
      <c r="D108" s="25"/>
      <c r="E108" s="26"/>
      <c r="F108" s="10" t="s">
        <v>2</v>
      </c>
      <c r="G108" s="11"/>
      <c r="H108" s="12">
        <v>200</v>
      </c>
      <c r="I108" s="57">
        <v>800000</v>
      </c>
      <c r="J108" s="57">
        <v>52000</v>
      </c>
    </row>
    <row r="109" spans="1:10" ht="15.75">
      <c r="A109" s="25"/>
      <c r="B109" s="25"/>
      <c r="C109" s="25"/>
      <c r="D109" s="25"/>
      <c r="E109" s="26"/>
      <c r="F109" s="10" t="s">
        <v>1</v>
      </c>
      <c r="G109" s="11"/>
      <c r="H109" s="12">
        <v>800</v>
      </c>
      <c r="I109" s="57">
        <v>0</v>
      </c>
      <c r="J109" s="57">
        <v>0</v>
      </c>
    </row>
    <row r="110" spans="1:10" ht="15.75">
      <c r="A110" s="86" t="s">
        <v>13</v>
      </c>
      <c r="B110" s="86"/>
      <c r="C110" s="86"/>
      <c r="D110" s="86"/>
      <c r="E110" s="87"/>
      <c r="F110" s="4" t="s">
        <v>12</v>
      </c>
      <c r="G110" s="5" t="s">
        <v>152</v>
      </c>
      <c r="H110" s="6" t="s">
        <v>0</v>
      </c>
      <c r="I110" s="55">
        <f>I111</f>
        <v>5136550</v>
      </c>
      <c r="J110" s="55">
        <f>J111</f>
        <v>4140550</v>
      </c>
    </row>
    <row r="111" spans="1:10" ht="15.75">
      <c r="A111" s="89" t="s">
        <v>13</v>
      </c>
      <c r="B111" s="89"/>
      <c r="C111" s="89"/>
      <c r="D111" s="89"/>
      <c r="E111" s="90"/>
      <c r="F111" s="7" t="s">
        <v>12</v>
      </c>
      <c r="G111" s="8" t="s">
        <v>152</v>
      </c>
      <c r="H111" s="9" t="s">
        <v>0</v>
      </c>
      <c r="I111" s="56">
        <f>I112+I114+I121+I123+I119</f>
        <v>5136550</v>
      </c>
      <c r="J111" s="56">
        <f>J112+J114+J121+J123+J119</f>
        <v>4140550</v>
      </c>
    </row>
    <row r="112" spans="1:10" ht="15.75">
      <c r="A112" s="91" t="s">
        <v>11</v>
      </c>
      <c r="B112" s="91"/>
      <c r="C112" s="91"/>
      <c r="D112" s="91"/>
      <c r="E112" s="92"/>
      <c r="F112" s="10" t="s">
        <v>60</v>
      </c>
      <c r="G112" s="11" t="s">
        <v>153</v>
      </c>
      <c r="H112" s="12" t="s">
        <v>0</v>
      </c>
      <c r="I112" s="57">
        <f>I113</f>
        <v>871000</v>
      </c>
      <c r="J112" s="57">
        <f>J113</f>
        <v>682000</v>
      </c>
    </row>
    <row r="113" spans="1:10" ht="66" customHeight="1">
      <c r="A113" s="95">
        <v>500</v>
      </c>
      <c r="B113" s="95"/>
      <c r="C113" s="95"/>
      <c r="D113" s="95"/>
      <c r="E113" s="96"/>
      <c r="F113" s="10" t="s">
        <v>3</v>
      </c>
      <c r="G113" s="11" t="s">
        <v>0</v>
      </c>
      <c r="H113" s="12">
        <v>100</v>
      </c>
      <c r="I113" s="57">
        <v>871000</v>
      </c>
      <c r="J113" s="57">
        <v>682000</v>
      </c>
    </row>
    <row r="114" spans="1:10" ht="15.75">
      <c r="A114" s="93" t="s">
        <v>10</v>
      </c>
      <c r="B114" s="93"/>
      <c r="C114" s="93"/>
      <c r="D114" s="93"/>
      <c r="E114" s="94"/>
      <c r="F114" s="10" t="s">
        <v>6</v>
      </c>
      <c r="G114" s="11" t="s">
        <v>154</v>
      </c>
      <c r="H114" s="12" t="s">
        <v>0</v>
      </c>
      <c r="I114" s="57">
        <f>I115+I116+I117+I118</f>
        <v>4035000</v>
      </c>
      <c r="J114" s="57">
        <f>J115+J116+J117+J118</f>
        <v>3228000</v>
      </c>
    </row>
    <row r="115" spans="1:10" ht="65.25" customHeight="1">
      <c r="A115" s="91">
        <v>100</v>
      </c>
      <c r="B115" s="91"/>
      <c r="C115" s="91"/>
      <c r="D115" s="91"/>
      <c r="E115" s="92"/>
      <c r="F115" s="10" t="s">
        <v>3</v>
      </c>
      <c r="G115" s="11" t="s">
        <v>0</v>
      </c>
      <c r="H115" s="12">
        <v>100</v>
      </c>
      <c r="I115" s="57">
        <v>3633000</v>
      </c>
      <c r="J115" s="57">
        <v>3018000</v>
      </c>
    </row>
    <row r="116" spans="1:12" ht="31.5">
      <c r="A116" s="91">
        <v>200</v>
      </c>
      <c r="B116" s="91"/>
      <c r="C116" s="91"/>
      <c r="D116" s="91"/>
      <c r="E116" s="92"/>
      <c r="F116" s="10" t="s">
        <v>2</v>
      </c>
      <c r="G116" s="11" t="s">
        <v>0</v>
      </c>
      <c r="H116" s="12">
        <v>200</v>
      </c>
      <c r="I116" s="57">
        <v>392000</v>
      </c>
      <c r="J116" s="57">
        <v>205000</v>
      </c>
      <c r="L116" t="s">
        <v>85</v>
      </c>
    </row>
    <row r="117" spans="1:10" ht="15.75" hidden="1">
      <c r="A117" s="21"/>
      <c r="B117" s="21"/>
      <c r="C117" s="21"/>
      <c r="D117" s="21"/>
      <c r="E117" s="22"/>
      <c r="F117" s="10" t="s">
        <v>5</v>
      </c>
      <c r="G117" s="11"/>
      <c r="H117" s="12">
        <v>500</v>
      </c>
      <c r="I117" s="57">
        <v>0</v>
      </c>
      <c r="J117" s="57">
        <v>0</v>
      </c>
    </row>
    <row r="118" spans="1:10" ht="15.75">
      <c r="A118" s="95">
        <v>800</v>
      </c>
      <c r="B118" s="95"/>
      <c r="C118" s="95"/>
      <c r="D118" s="95"/>
      <c r="E118" s="96"/>
      <c r="F118" s="10" t="s">
        <v>1</v>
      </c>
      <c r="G118" s="11" t="s">
        <v>0</v>
      </c>
      <c r="H118" s="12">
        <v>800</v>
      </c>
      <c r="I118" s="57">
        <v>10000</v>
      </c>
      <c r="J118" s="57">
        <v>5000</v>
      </c>
    </row>
    <row r="119" spans="1:10" ht="52.5" customHeight="1">
      <c r="A119" s="93" t="s">
        <v>9</v>
      </c>
      <c r="B119" s="93"/>
      <c r="C119" s="93"/>
      <c r="D119" s="93"/>
      <c r="E119" s="94"/>
      <c r="F119" s="10" t="s">
        <v>84</v>
      </c>
      <c r="G119" s="11" t="s">
        <v>155</v>
      </c>
      <c r="H119" s="12"/>
      <c r="I119" s="57">
        <f>I120</f>
        <v>0</v>
      </c>
      <c r="J119" s="57">
        <f>J120</f>
        <v>0</v>
      </c>
    </row>
    <row r="120" spans="1:10" ht="16.5" customHeight="1">
      <c r="A120" s="91">
        <v>100</v>
      </c>
      <c r="B120" s="91"/>
      <c r="C120" s="91"/>
      <c r="D120" s="91"/>
      <c r="E120" s="92"/>
      <c r="F120" s="10" t="s">
        <v>5</v>
      </c>
      <c r="G120" s="11"/>
      <c r="H120" s="12">
        <v>500</v>
      </c>
      <c r="I120" s="57">
        <v>0</v>
      </c>
      <c r="J120" s="57">
        <v>0</v>
      </c>
    </row>
    <row r="121" spans="1:10" ht="15.75">
      <c r="A121" s="93" t="s">
        <v>8</v>
      </c>
      <c r="B121" s="93"/>
      <c r="C121" s="93"/>
      <c r="D121" s="93"/>
      <c r="E121" s="94"/>
      <c r="F121" s="10" t="s">
        <v>62</v>
      </c>
      <c r="G121" s="11" t="s">
        <v>156</v>
      </c>
      <c r="H121" s="12" t="s">
        <v>0</v>
      </c>
      <c r="I121" s="57">
        <f>I122</f>
        <v>50000</v>
      </c>
      <c r="J121" s="57">
        <f>J122</f>
        <v>50000</v>
      </c>
    </row>
    <row r="122" spans="1:10" ht="15.75">
      <c r="A122" s="91">
        <v>100</v>
      </c>
      <c r="B122" s="91"/>
      <c r="C122" s="91"/>
      <c r="D122" s="91"/>
      <c r="E122" s="92"/>
      <c r="F122" s="10" t="s">
        <v>1</v>
      </c>
      <c r="G122" s="11" t="s">
        <v>0</v>
      </c>
      <c r="H122" s="12">
        <v>800</v>
      </c>
      <c r="I122" s="57">
        <v>50000</v>
      </c>
      <c r="J122" s="57">
        <v>50000</v>
      </c>
    </row>
    <row r="123" spans="1:10" ht="31.5">
      <c r="A123" s="93" t="s">
        <v>7</v>
      </c>
      <c r="B123" s="93"/>
      <c r="C123" s="93"/>
      <c r="D123" s="93"/>
      <c r="E123" s="94"/>
      <c r="F123" s="10" t="s">
        <v>76</v>
      </c>
      <c r="G123" s="11" t="s">
        <v>170</v>
      </c>
      <c r="H123" s="12" t="s">
        <v>0</v>
      </c>
      <c r="I123" s="57">
        <f>I124</f>
        <v>180550</v>
      </c>
      <c r="J123" s="57">
        <f>J124</f>
        <v>180550</v>
      </c>
    </row>
    <row r="124" spans="1:10" ht="63">
      <c r="A124" s="91">
        <v>100</v>
      </c>
      <c r="B124" s="91"/>
      <c r="C124" s="91"/>
      <c r="D124" s="91"/>
      <c r="E124" s="92"/>
      <c r="F124" s="10" t="s">
        <v>3</v>
      </c>
      <c r="G124" s="11" t="s">
        <v>0</v>
      </c>
      <c r="H124" s="12">
        <v>100</v>
      </c>
      <c r="I124" s="57">
        <v>180550</v>
      </c>
      <c r="J124" s="57">
        <v>180550</v>
      </c>
    </row>
    <row r="125" spans="1:10" ht="15.75">
      <c r="A125" s="19"/>
      <c r="B125" s="19"/>
      <c r="C125" s="19"/>
      <c r="D125" s="19"/>
      <c r="E125" s="20"/>
      <c r="F125" s="2" t="s">
        <v>57</v>
      </c>
      <c r="G125" s="1"/>
      <c r="H125" s="1"/>
      <c r="I125" s="58">
        <f>I10+I15+I25+I49+I61+I66+I81+I95+I110+I36+I55+I86+I100</f>
        <v>10518550</v>
      </c>
      <c r="J125" s="58">
        <f>J10+J15+J25+J49+J61+J66+J81+J95+J110+J36+J55+J86+J100</f>
        <v>6260550</v>
      </c>
    </row>
    <row r="126" spans="1:10" ht="15.75">
      <c r="A126" s="63"/>
      <c r="B126" s="63"/>
      <c r="C126" s="63"/>
      <c r="D126" s="63"/>
      <c r="E126" s="63"/>
      <c r="F126" s="2" t="s">
        <v>78</v>
      </c>
      <c r="G126" s="1"/>
      <c r="H126" s="1"/>
      <c r="I126" s="58">
        <v>270000</v>
      </c>
      <c r="J126" s="58">
        <v>330000</v>
      </c>
    </row>
    <row r="127" spans="1:10" ht="15.75">
      <c r="A127" s="63"/>
      <c r="B127" s="63"/>
      <c r="C127" s="63"/>
      <c r="D127" s="63"/>
      <c r="E127" s="63"/>
      <c r="F127" s="2" t="s">
        <v>79</v>
      </c>
      <c r="G127" s="1"/>
      <c r="H127" s="1"/>
      <c r="I127" s="58">
        <f>I125+I126</f>
        <v>10788550</v>
      </c>
      <c r="J127" s="58">
        <f>J125+J126</f>
        <v>6590550</v>
      </c>
    </row>
    <row r="128" spans="1:9" ht="1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5">
      <c r="A129" s="23"/>
      <c r="B129" s="23"/>
      <c r="C129" s="23"/>
      <c r="D129" s="23"/>
      <c r="E129" s="23"/>
      <c r="F129" s="24"/>
      <c r="G129" s="85"/>
      <c r="H129" s="85"/>
      <c r="I129" s="85"/>
    </row>
    <row r="130" spans="1:9" ht="15">
      <c r="A130" s="23"/>
      <c r="B130" s="23"/>
      <c r="C130" s="23"/>
      <c r="D130" s="23"/>
      <c r="E130" s="23"/>
      <c r="F130" s="24" t="s">
        <v>71</v>
      </c>
      <c r="G130" s="85"/>
      <c r="H130" s="85"/>
      <c r="I130" s="85"/>
    </row>
    <row r="131" spans="1:10" ht="15">
      <c r="A131" s="23"/>
      <c r="B131" s="23"/>
      <c r="C131" s="23"/>
      <c r="D131" s="23"/>
      <c r="E131" s="23"/>
      <c r="F131" s="24" t="s">
        <v>63</v>
      </c>
      <c r="G131" s="88" t="s">
        <v>70</v>
      </c>
      <c r="H131" s="88"/>
      <c r="I131" s="88"/>
      <c r="J131" s="88"/>
    </row>
    <row r="132" spans="1:9" ht="15">
      <c r="A132" s="23"/>
      <c r="B132" s="23"/>
      <c r="C132" s="23"/>
      <c r="D132" s="23"/>
      <c r="E132" s="23"/>
      <c r="F132" s="24"/>
      <c r="G132" s="85"/>
      <c r="H132" s="85"/>
      <c r="I132" s="85"/>
    </row>
  </sheetData>
  <sheetProtection/>
  <mergeCells count="71">
    <mergeCell ref="A17:E17"/>
    <mergeCell ref="A10:E10"/>
    <mergeCell ref="A11:E11"/>
    <mergeCell ref="A12:E12"/>
    <mergeCell ref="A14:E14"/>
    <mergeCell ref="A15:E15"/>
    <mergeCell ref="A16:E16"/>
    <mergeCell ref="A20:E20"/>
    <mergeCell ref="A25:E25"/>
    <mergeCell ref="A26:E26"/>
    <mergeCell ref="A29:E29"/>
    <mergeCell ref="A27:E27"/>
    <mergeCell ref="A28:E28"/>
    <mergeCell ref="A70:E70"/>
    <mergeCell ref="A67:E67"/>
    <mergeCell ref="A50:E50"/>
    <mergeCell ref="A65:E65"/>
    <mergeCell ref="A66:E66"/>
    <mergeCell ref="A51:E51"/>
    <mergeCell ref="A53:E53"/>
    <mergeCell ref="A61:E61"/>
    <mergeCell ref="A62:E62"/>
    <mergeCell ref="A34:E34"/>
    <mergeCell ref="A49:E49"/>
    <mergeCell ref="A36:E36"/>
    <mergeCell ref="A41:E41"/>
    <mergeCell ref="A54:E54"/>
    <mergeCell ref="A69:E69"/>
    <mergeCell ref="A43:E43"/>
    <mergeCell ref="A44:E44"/>
    <mergeCell ref="A35:E35"/>
    <mergeCell ref="A112:E112"/>
    <mergeCell ref="A74:E74"/>
    <mergeCell ref="A30:E30"/>
    <mergeCell ref="A32:E32"/>
    <mergeCell ref="A71:E71"/>
    <mergeCell ref="A72:E72"/>
    <mergeCell ref="A73:E73"/>
    <mergeCell ref="A98:E98"/>
    <mergeCell ref="A64:E64"/>
    <mergeCell ref="A33:E33"/>
    <mergeCell ref="A115:E115"/>
    <mergeCell ref="A116:E116"/>
    <mergeCell ref="A118:E118"/>
    <mergeCell ref="A81:E81"/>
    <mergeCell ref="A82:E82"/>
    <mergeCell ref="A84:E84"/>
    <mergeCell ref="A85:E85"/>
    <mergeCell ref="A95:E95"/>
    <mergeCell ref="A110:E110"/>
    <mergeCell ref="A111:E111"/>
    <mergeCell ref="A96:E96"/>
    <mergeCell ref="A123:E123"/>
    <mergeCell ref="A124:E124"/>
    <mergeCell ref="G129:I129"/>
    <mergeCell ref="G130:I130"/>
    <mergeCell ref="A120:E120"/>
    <mergeCell ref="A113:E113"/>
    <mergeCell ref="A119:E119"/>
    <mergeCell ref="A99:E99"/>
    <mergeCell ref="A114:E114"/>
    <mergeCell ref="G132:I132"/>
    <mergeCell ref="G1:J1"/>
    <mergeCell ref="G2:J2"/>
    <mergeCell ref="G3:J3"/>
    <mergeCell ref="G4:J4"/>
    <mergeCell ref="G5:J5"/>
    <mergeCell ref="A7:J7"/>
    <mergeCell ref="G131:J131"/>
    <mergeCell ref="A121:E121"/>
    <mergeCell ref="A122:E1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glbuh</cp:lastModifiedBy>
  <cp:lastPrinted>2016-12-23T05:26:43Z</cp:lastPrinted>
  <dcterms:created xsi:type="dcterms:W3CDTF">2013-10-18T09:34:20Z</dcterms:created>
  <dcterms:modified xsi:type="dcterms:W3CDTF">2016-12-23T05:27:13Z</dcterms:modified>
  <cp:category/>
  <cp:version/>
  <cp:contentType/>
  <cp:contentStatus/>
</cp:coreProperties>
</file>