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<sst xmlns="http://schemas.openxmlformats.org/spreadsheetml/2006/main" count="182" uniqueCount="111">
  <si>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</si>
  <si>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</si>
  <si>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</si>
  <si>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</si>
  <si>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</si>
  <si>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</si>
  <si>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</si>
  <si>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</si>
  <si>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</si>
  <si>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</si>
  <si>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</si>
  <si>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</si>
  <si>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</si>
  <si>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</si>
  <si>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</si>
  <si>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</si>
  <si>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</si>
  <si>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</si>
  <si>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</si>
  <si>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</si>
  <si>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</si>
  <si>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</si>
  <si>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</si>
  <si>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</si>
  <si>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</si>
  <si>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</si>
  <si>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</si>
  <si>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</si>
  <si>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</si>
  <si>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</si>
  <si>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</si>
  <si>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</si>
  <si>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</si>
  <si>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</si>
  <si>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</si>
  <si>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</si>
  <si>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</si>
  <si>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</si>
  <si>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</si>
  <si>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</si>
  <si>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</si>
  <si>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</si>
  <si>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</si>
  <si>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</si>
  <si>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</si>
  <si>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</si>
  <si>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</si>
  <si>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</si>
  <si>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</si>
  <si>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</si>
  <si>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</si>
  <si>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</si>
  <si>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</si>
  <si>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</si>
  <si>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</si>
  <si>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</si>
  <si>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</si>
  <si>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</si>
  <si>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</si>
  <si>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</si>
  <si>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</si>
  <si>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</si>
  <si>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</si>
  <si>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</si>
  <si>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</si>
  <si>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</si>
  <si>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</si>
  <si>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</si>
  <si>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</si>
  <si>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</si>
  <si>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</si>
  <si>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</si>
  <si>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</si>
  <si>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2017 год (руб.)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</si>
  <si>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</si>
  <si>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</si>
  <si>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</si>
  <si>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</si>
  <si>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</si>
  <si>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</si>
  <si>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</si>
  <si>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Прогнозируемые доходы  бюджета Пречистенского сельского поселения Ярославской области на 2017 год в соответствии с классификацией доходов бюджетов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</si>
  <si>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2018-2019 годов в соответствии с классификацией доходов бюджетов                                              Российской Федерации</t>
  </si>
  <si>
    <t>2018 год (руб.)</t>
  </si>
  <si>
    <t>2019год (руб.)</t>
  </si>
  <si>
    <t>805 2 02 15001 10 0000 151</t>
  </si>
  <si>
    <t>837 2 02 35118 10 0000 151</t>
  </si>
  <si>
    <t>000 2 02 30000 00 0000 151</t>
  </si>
  <si>
    <t>000 2 02 10000 00 0000 151</t>
  </si>
  <si>
    <t>000 2 02 40000 00 0000 151</t>
  </si>
  <si>
    <t>837 2 02 40014 10 0000 151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</si>
  <si>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</si>
  <si>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</si>
  <si>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</si>
  <si>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</si>
  <si>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</si>
  <si>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</si>
  <si>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</si>
  <si>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</si>
  <si>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</si>
  <si>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</si>
  <si>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</si>
  <si>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     от 00.03.2017 года №00</t>
  </si>
  <si>
    <t>837 2 02 20041 10 0000 151</t>
  </si>
  <si>
    <t>000 2 02 20000 00 0000 151</t>
  </si>
  <si>
    <t>Субсидии бюджетам бюджетной системы Российской Федерации (межбюджетные субсидии)</t>
  </si>
  <si>
    <t>837 2 02 20051 10 0000 151</t>
  </si>
  <si>
    <t>837 2 02 29999 10 2032 151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</si>
  <si>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</si>
  <si>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</si>
  <si>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от 09.11.2017 года №25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</si>
</sst>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74</v>
      </c>
      <c r="B1" s="37"/>
      <c r="C1" s="37"/>
    </row>
    <row r="2" spans="1:3" ht="15.75">
      <c r="A2" s="37" t="s">
        <v>39</v>
      </c>
      <c r="B2" s="37"/>
      <c r="C2" s="37"/>
    </row>
    <row r="3" spans="1:3" ht="15.75">
      <c r="A3" s="37" t="s">
        <v>43</v>
      </c>
      <c r="B3" s="37"/>
      <c r="C3" s="37"/>
    </row>
    <row r="4" spans="1:3" ht="15.75">
      <c r="A4" s="37" t="s">
        <v>51</v>
      </c>
      <c r="B4" s="37"/>
      <c r="C4" s="37"/>
    </row>
    <row r="5" spans="1:3" ht="15.75">
      <c r="A5" s="37" t="s">
        <v>110</v>
      </c>
      <c r="B5" s="37"/>
      <c r="C5" s="37" t="s">
        <v>44</v>
      </c>
    </row>
    <row r="6" ht="15.75">
      <c r="A6" s="2"/>
    </row>
    <row r="7" spans="1:3" ht="54" customHeight="1">
      <c r="A7" s="42" t="s">
        <v>81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73</v>
      </c>
    </row>
    <row r="10" spans="1:3" ht="15.75">
      <c r="A10" s="4" t="s">
        <v>0</v>
      </c>
      <c r="B10" s="19" t="s">
        <v>93</v>
      </c>
      <c r="C10" s="21">
        <f>C11+C24</f>
        <v>5540000</v>
      </c>
    </row>
    <row r="11" spans="1:3" ht="15.75">
      <c r="A11" s="4" t="s">
        <v>0</v>
      </c>
      <c r="B11" s="19" t="s">
        <v>91</v>
      </c>
      <c r="C11" s="28">
        <f>C12+C14+C16+C18+C21</f>
        <v>5536000</v>
      </c>
    </row>
    <row r="12" spans="1:3" ht="15.75">
      <c r="A12" s="4" t="s">
        <v>1</v>
      </c>
      <c r="B12" s="4" t="s">
        <v>2</v>
      </c>
      <c r="C12" s="21">
        <f>C13</f>
        <v>275000</v>
      </c>
    </row>
    <row r="13" spans="1:3" s="6" customFormat="1" ht="15.75">
      <c r="A13" s="13" t="s">
        <v>3</v>
      </c>
      <c r="B13" s="13" t="s">
        <v>4</v>
      </c>
      <c r="C13" s="22">
        <v>275000</v>
      </c>
    </row>
    <row r="14" spans="1:3" s="6" customFormat="1" ht="31.5">
      <c r="A14" s="19" t="s">
        <v>71</v>
      </c>
      <c r="B14" s="19" t="s">
        <v>67</v>
      </c>
      <c r="C14" s="21">
        <f>C15</f>
        <v>1313000</v>
      </c>
    </row>
    <row r="15" spans="1:3" s="6" customFormat="1" ht="31.5">
      <c r="A15" s="20" t="s">
        <v>72</v>
      </c>
      <c r="B15" s="20" t="s">
        <v>68</v>
      </c>
      <c r="C15" s="22">
        <v>1313000</v>
      </c>
    </row>
    <row r="16" spans="1:3" s="18" customFormat="1" ht="15.75">
      <c r="A16" s="4" t="s">
        <v>45</v>
      </c>
      <c r="B16" s="4" t="s">
        <v>46</v>
      </c>
      <c r="C16" s="21">
        <f>C17</f>
        <v>1000</v>
      </c>
    </row>
    <row r="17" spans="1:3" s="6" customFormat="1" ht="15.75">
      <c r="A17" s="13" t="s">
        <v>47</v>
      </c>
      <c r="B17" s="13" t="s">
        <v>48</v>
      </c>
      <c r="C17" s="22">
        <v>1000</v>
      </c>
    </row>
    <row r="18" spans="1:3" ht="15.75">
      <c r="A18" s="4" t="s">
        <v>5</v>
      </c>
      <c r="B18" s="4" t="s">
        <v>6</v>
      </c>
      <c r="C18" s="21">
        <f>C19+C20</f>
        <v>3880000</v>
      </c>
    </row>
    <row r="19" spans="1:3" s="6" customFormat="1" ht="18.75" customHeight="1">
      <c r="A19" s="13" t="s">
        <v>25</v>
      </c>
      <c r="B19" s="13" t="s">
        <v>24</v>
      </c>
      <c r="C19" s="22">
        <v>126000</v>
      </c>
    </row>
    <row r="20" spans="1:3" s="6" customFormat="1" ht="18.75" customHeight="1">
      <c r="A20" s="13" t="s">
        <v>26</v>
      </c>
      <c r="B20" s="13" t="s">
        <v>27</v>
      </c>
      <c r="C20" s="23">
        <v>3754000</v>
      </c>
    </row>
    <row r="21" spans="1:3" ht="31.5">
      <c r="A21" s="4" t="s">
        <v>28</v>
      </c>
      <c r="B21" s="4" t="s">
        <v>29</v>
      </c>
      <c r="C21" s="21">
        <f>C22</f>
        <v>67000</v>
      </c>
    </row>
    <row r="22" spans="1:3" ht="20.25" customHeight="1">
      <c r="A22" s="13" t="s">
        <v>30</v>
      </c>
      <c r="B22" s="13" t="s">
        <v>6</v>
      </c>
      <c r="C22" s="23">
        <f>C23</f>
        <v>67000</v>
      </c>
    </row>
    <row r="23" spans="1:3" ht="33.75" customHeight="1">
      <c r="A23" s="13" t="s">
        <v>31</v>
      </c>
      <c r="B23" s="13" t="s">
        <v>32</v>
      </c>
      <c r="C23" s="23">
        <v>67000</v>
      </c>
    </row>
    <row r="24" spans="1:3" ht="33.75" customHeight="1">
      <c r="A24" s="4" t="s">
        <v>0</v>
      </c>
      <c r="B24" s="4" t="s">
        <v>92</v>
      </c>
      <c r="C24" s="21">
        <f>C25</f>
        <v>4000</v>
      </c>
    </row>
    <row r="25" spans="1:3" ht="34.5" customHeight="1">
      <c r="A25" s="4" t="s">
        <v>7</v>
      </c>
      <c r="B25" s="4" t="s">
        <v>8</v>
      </c>
      <c r="C25" s="21">
        <f>C26</f>
        <v>4000</v>
      </c>
    </row>
    <row r="26" spans="1:3" ht="80.25" customHeight="1">
      <c r="A26" s="13" t="s">
        <v>11</v>
      </c>
      <c r="B26" s="13" t="s">
        <v>78</v>
      </c>
      <c r="C26" s="22">
        <f>C27</f>
        <v>4000</v>
      </c>
    </row>
    <row r="27" spans="1:3" s="6" customFormat="1" ht="64.5" customHeight="1">
      <c r="A27" s="13" t="s">
        <v>79</v>
      </c>
      <c r="B27" s="8" t="s">
        <v>80</v>
      </c>
      <c r="C27" s="24">
        <v>4000</v>
      </c>
    </row>
    <row r="28" spans="1:3" ht="18.75" customHeight="1" hidden="1">
      <c r="A28" s="4" t="s">
        <v>12</v>
      </c>
      <c r="B28" s="4" t="s">
        <v>13</v>
      </c>
      <c r="C28" s="21">
        <v>0</v>
      </c>
    </row>
    <row r="29" spans="1:3" s="7" customFormat="1" ht="46.5" customHeight="1" hidden="1">
      <c r="A29" s="13" t="s">
        <v>21</v>
      </c>
      <c r="B29" s="13" t="s">
        <v>22</v>
      </c>
      <c r="C29" s="23">
        <v>0</v>
      </c>
    </row>
    <row r="30" spans="1:3" s="6" customFormat="1" ht="49.5" customHeight="1" hidden="1">
      <c r="A30" s="8" t="s">
        <v>35</v>
      </c>
      <c r="B30" s="8" t="s">
        <v>36</v>
      </c>
      <c r="C30" s="24">
        <v>0</v>
      </c>
    </row>
    <row r="31" spans="1:3" ht="15.75">
      <c r="A31" s="4" t="s">
        <v>14</v>
      </c>
      <c r="B31" s="4" t="s">
        <v>10</v>
      </c>
      <c r="C31" s="25">
        <f>C33+C37+C44+C46+C39+C48</f>
        <v>15344288</v>
      </c>
    </row>
    <row r="32" spans="1:3" s="6" customFormat="1" ht="31.5">
      <c r="A32" s="4" t="s">
        <v>23</v>
      </c>
      <c r="B32" s="4" t="s">
        <v>17</v>
      </c>
      <c r="C32" s="26">
        <f>C33+C37+C44+C46+C39+C48</f>
        <v>15344288</v>
      </c>
    </row>
    <row r="33" spans="1:3" s="6" customFormat="1" ht="21.75" customHeight="1">
      <c r="A33" s="4" t="s">
        <v>88</v>
      </c>
      <c r="B33" s="4" t="s">
        <v>100</v>
      </c>
      <c r="C33" s="21">
        <f>C34++C35+C36</f>
        <v>7446000</v>
      </c>
    </row>
    <row r="34" spans="1:3" s="6" customFormat="1" ht="34.5" customHeight="1">
      <c r="A34" s="8" t="s">
        <v>85</v>
      </c>
      <c r="B34" s="8" t="s">
        <v>98</v>
      </c>
      <c r="C34" s="27">
        <v>6274000</v>
      </c>
    </row>
    <row r="35" spans="1:3" s="6" customFormat="1" ht="34.5" customHeight="1">
      <c r="A35" s="8" t="s">
        <v>85</v>
      </c>
      <c r="B35" s="8" t="s">
        <v>95</v>
      </c>
      <c r="C35" s="27">
        <v>1172000</v>
      </c>
    </row>
    <row r="36" spans="1:3" s="6" customFormat="1" ht="39.75" customHeight="1" hidden="1">
      <c r="A36" s="8" t="s">
        <v>60</v>
      </c>
      <c r="B36" s="8" t="s">
        <v>37</v>
      </c>
      <c r="C36" s="27">
        <v>0</v>
      </c>
    </row>
    <row r="37" spans="1:3" s="6" customFormat="1" ht="39" customHeight="1" hidden="1">
      <c r="A37" s="15" t="s">
        <v>42</v>
      </c>
      <c r="B37" s="4" t="s">
        <v>41</v>
      </c>
      <c r="C37" s="27">
        <v>0</v>
      </c>
    </row>
    <row r="38" spans="1:3" s="6" customFormat="1" ht="39.75" customHeight="1" hidden="1">
      <c r="A38" s="8" t="s">
        <v>55</v>
      </c>
      <c r="B38" s="8" t="s">
        <v>49</v>
      </c>
      <c r="C38" s="27">
        <v>0</v>
      </c>
    </row>
    <row r="39" spans="1:3" s="6" customFormat="1" ht="39" customHeight="1">
      <c r="A39" s="4" t="s">
        <v>104</v>
      </c>
      <c r="B39" s="4" t="s">
        <v>105</v>
      </c>
      <c r="C39" s="28">
        <f>C41+C40+C42+C43</f>
        <v>6789995</v>
      </c>
    </row>
    <row r="40" spans="1:3" s="6" customFormat="1" ht="66.75" customHeight="1">
      <c r="A40" s="8" t="s">
        <v>103</v>
      </c>
      <c r="B40" s="8" t="s">
        <v>109</v>
      </c>
      <c r="C40" s="29">
        <v>4557302</v>
      </c>
    </row>
    <row r="41" spans="1:3" s="6" customFormat="1" ht="34.5" customHeight="1" hidden="1">
      <c r="A41" s="8" t="s">
        <v>75</v>
      </c>
      <c r="B41" s="8" t="s">
        <v>76</v>
      </c>
      <c r="C41" s="27">
        <v>0</v>
      </c>
    </row>
    <row r="42" spans="1:3" s="6" customFormat="1" ht="36" customHeight="1">
      <c r="A42" s="8" t="s">
        <v>106</v>
      </c>
      <c r="B42" s="8" t="s">
        <v>77</v>
      </c>
      <c r="C42" s="27">
        <v>360427</v>
      </c>
    </row>
    <row r="43" spans="1:3" s="6" customFormat="1" ht="49.5" customHeight="1">
      <c r="A43" s="8" t="s">
        <v>107</v>
      </c>
      <c r="B43" s="8" t="s">
        <v>108</v>
      </c>
      <c r="C43" s="27">
        <v>1872266</v>
      </c>
    </row>
    <row r="44" spans="1:4" s="6" customFormat="1" ht="20.25" customHeight="1">
      <c r="A44" s="4" t="s">
        <v>87</v>
      </c>
      <c r="B44" s="4" t="s">
        <v>101</v>
      </c>
      <c r="C44" s="28">
        <f>C45</f>
        <v>180550</v>
      </c>
      <c r="D44" s="16"/>
    </row>
    <row r="45" spans="1:3" s="6" customFormat="1" ht="50.25" customHeight="1">
      <c r="A45" s="8" t="s">
        <v>86</v>
      </c>
      <c r="B45" s="8" t="s">
        <v>94</v>
      </c>
      <c r="C45" s="27">
        <v>180550</v>
      </c>
    </row>
    <row r="46" spans="1:3" s="6" customFormat="1" ht="29.25" customHeight="1" hidden="1">
      <c r="A46" s="4" t="s">
        <v>56</v>
      </c>
      <c r="B46" s="4" t="s">
        <v>57</v>
      </c>
      <c r="C46" s="30">
        <v>0</v>
      </c>
    </row>
    <row r="47" spans="1:3" s="6" customFormat="1" ht="26.25" customHeight="1" hidden="1">
      <c r="A47" s="8" t="s">
        <v>58</v>
      </c>
      <c r="B47" s="8" t="s">
        <v>59</v>
      </c>
      <c r="C47" s="31">
        <v>0</v>
      </c>
    </row>
    <row r="48" spans="1:3" s="7" customFormat="1" ht="26.25" customHeight="1">
      <c r="A48" s="4" t="s">
        <v>89</v>
      </c>
      <c r="B48" s="4" t="s">
        <v>57</v>
      </c>
      <c r="C48" s="28">
        <f>C49</f>
        <v>927743</v>
      </c>
    </row>
    <row r="49" spans="1:3" s="6" customFormat="1" ht="64.5" customHeight="1">
      <c r="A49" s="8" t="s">
        <v>90</v>
      </c>
      <c r="B49" s="8" t="s">
        <v>99</v>
      </c>
      <c r="C49" s="31">
        <v>927743</v>
      </c>
    </row>
    <row r="50" spans="1:3" s="6" customFormat="1" ht="15.75">
      <c r="A50" s="40" t="s">
        <v>20</v>
      </c>
      <c r="B50" s="41"/>
      <c r="C50" s="30">
        <f>C10+C31</f>
        <v>20884288</v>
      </c>
    </row>
    <row r="51" spans="1:3" ht="15.75">
      <c r="A51" s="40" t="s">
        <v>9</v>
      </c>
      <c r="B51" s="41"/>
      <c r="C51" s="21">
        <f>C50</f>
        <v>20884288</v>
      </c>
    </row>
    <row r="54" spans="1:4" ht="15.75">
      <c r="A54" s="38" t="s">
        <v>52</v>
      </c>
      <c r="B54" s="38"/>
      <c r="C54" s="38"/>
      <c r="D54" s="39"/>
    </row>
    <row r="60" ht="15.75">
      <c r="C60" s="11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68" ht="15.75">
      <c r="B68" s="14"/>
    </row>
    <row r="69" ht="15.75">
      <c r="B69" s="14"/>
    </row>
    <row r="70" ht="15.75">
      <c r="B70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4"/>
    </row>
    <row r="79" ht="15.75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100" zoomScalePageLayoutView="0" workbookViewId="0" topLeftCell="A10">
      <selection activeCell="A29" sqref="A29:IV29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50</v>
      </c>
      <c r="B1" s="37"/>
      <c r="C1" s="37"/>
      <c r="D1" s="37"/>
    </row>
    <row r="2" spans="1:4" ht="15.75">
      <c r="A2" s="37" t="s">
        <v>39</v>
      </c>
      <c r="B2" s="37"/>
      <c r="C2" s="37"/>
      <c r="D2" s="37"/>
    </row>
    <row r="3" spans="1:4" ht="15.75">
      <c r="A3" s="37" t="s">
        <v>43</v>
      </c>
      <c r="B3" s="37"/>
      <c r="C3" s="37"/>
      <c r="D3" s="37"/>
    </row>
    <row r="4" spans="1:4" ht="15.75">
      <c r="A4" s="37" t="s">
        <v>51</v>
      </c>
      <c r="B4" s="37"/>
      <c r="C4" s="37"/>
      <c r="D4" s="37"/>
    </row>
    <row r="5" spans="1:4" ht="15.75">
      <c r="A5" s="1"/>
      <c r="C5" s="38" t="s">
        <v>102</v>
      </c>
      <c r="D5" s="43"/>
    </row>
    <row r="6" ht="15.75">
      <c r="A6" s="2"/>
    </row>
    <row r="7" spans="1:4" ht="57.75" customHeight="1">
      <c r="A7" s="42" t="s">
        <v>82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83</v>
      </c>
      <c r="D9" s="10" t="s">
        <v>84</v>
      </c>
    </row>
    <row r="10" spans="1:4" ht="15.75">
      <c r="A10" s="4" t="s">
        <v>0</v>
      </c>
      <c r="B10" s="4" t="s">
        <v>93</v>
      </c>
      <c r="C10" s="28">
        <f>C12+C16+C18+C21+C24+C27+C14</f>
        <v>5542000</v>
      </c>
      <c r="D10" s="28">
        <f>D12+D16+D18+D21+D24+D27+D14</f>
        <v>5733000</v>
      </c>
    </row>
    <row r="11" spans="1:4" ht="15.75">
      <c r="A11" s="4" t="s">
        <v>0</v>
      </c>
      <c r="B11" s="4" t="s">
        <v>91</v>
      </c>
      <c r="C11" s="28">
        <f>C12+C14+C16+C18</f>
        <v>5542000</v>
      </c>
      <c r="D11" s="28">
        <f>D12+D14+D16+D18</f>
        <v>5733000</v>
      </c>
    </row>
    <row r="12" spans="1:4" ht="15.75">
      <c r="A12" s="4" t="s">
        <v>1</v>
      </c>
      <c r="B12" s="4" t="s">
        <v>2</v>
      </c>
      <c r="C12" s="28">
        <f>C13</f>
        <v>337000</v>
      </c>
      <c r="D12" s="28">
        <f>D13</f>
        <v>363000</v>
      </c>
    </row>
    <row r="13" spans="1:4" s="6" customFormat="1" ht="15.75">
      <c r="A13" s="13" t="s">
        <v>3</v>
      </c>
      <c r="B13" s="13" t="s">
        <v>4</v>
      </c>
      <c r="C13" s="32">
        <v>337000</v>
      </c>
      <c r="D13" s="33">
        <v>363000</v>
      </c>
    </row>
    <row r="14" spans="1:4" s="6" customFormat="1" ht="31.5">
      <c r="A14" s="19" t="s">
        <v>71</v>
      </c>
      <c r="B14" s="19" t="s">
        <v>67</v>
      </c>
      <c r="C14" s="28">
        <f>C15</f>
        <v>1293000</v>
      </c>
      <c r="D14" s="28">
        <f>D15</f>
        <v>1455000</v>
      </c>
    </row>
    <row r="15" spans="1:4" s="6" customFormat="1" ht="31.5">
      <c r="A15" s="20" t="s">
        <v>72</v>
      </c>
      <c r="B15" s="20" t="s">
        <v>68</v>
      </c>
      <c r="C15" s="32">
        <v>1293000</v>
      </c>
      <c r="D15" s="33">
        <v>1455000</v>
      </c>
    </row>
    <row r="16" spans="1:4" s="7" customFormat="1" ht="15.75">
      <c r="A16" s="4" t="s">
        <v>45</v>
      </c>
      <c r="B16" s="4" t="s">
        <v>46</v>
      </c>
      <c r="C16" s="28">
        <f>C17</f>
        <v>1000</v>
      </c>
      <c r="D16" s="28">
        <f>D17</f>
        <v>1000</v>
      </c>
    </row>
    <row r="17" spans="1:4" s="6" customFormat="1" ht="15.75">
      <c r="A17" s="13" t="s">
        <v>47</v>
      </c>
      <c r="B17" s="13" t="s">
        <v>48</v>
      </c>
      <c r="C17" s="32">
        <v>1000</v>
      </c>
      <c r="D17" s="33">
        <v>1000</v>
      </c>
    </row>
    <row r="18" spans="1:4" ht="15.75">
      <c r="A18" s="4" t="s">
        <v>5</v>
      </c>
      <c r="B18" s="4" t="s">
        <v>6</v>
      </c>
      <c r="C18" s="28">
        <f>C19+C20</f>
        <v>3911000</v>
      </c>
      <c r="D18" s="28">
        <f>D19+D20</f>
        <v>3914000</v>
      </c>
    </row>
    <row r="19" spans="1:4" s="6" customFormat="1" ht="18.75" customHeight="1">
      <c r="A19" s="13" t="s">
        <v>25</v>
      </c>
      <c r="B19" s="13" t="s">
        <v>24</v>
      </c>
      <c r="C19" s="32">
        <v>129000</v>
      </c>
      <c r="D19" s="33">
        <v>132000</v>
      </c>
    </row>
    <row r="20" spans="1:4" s="6" customFormat="1" ht="18.75" customHeight="1">
      <c r="A20" s="13" t="s">
        <v>26</v>
      </c>
      <c r="B20" s="13" t="s">
        <v>27</v>
      </c>
      <c r="C20" s="32">
        <v>3782000</v>
      </c>
      <c r="D20" s="32">
        <v>3782000</v>
      </c>
    </row>
    <row r="21" spans="1:4" ht="31.5" hidden="1">
      <c r="A21" s="4" t="s">
        <v>28</v>
      </c>
      <c r="B21" s="4" t="s">
        <v>29</v>
      </c>
      <c r="C21" s="28">
        <f>C22</f>
        <v>0</v>
      </c>
      <c r="D21" s="28">
        <f>D22</f>
        <v>0</v>
      </c>
    </row>
    <row r="22" spans="1:4" ht="20.25" customHeight="1" hidden="1">
      <c r="A22" s="13" t="s">
        <v>30</v>
      </c>
      <c r="B22" s="13" t="s">
        <v>6</v>
      </c>
      <c r="C22" s="32">
        <f>C23</f>
        <v>0</v>
      </c>
      <c r="D22" s="32">
        <f>D23</f>
        <v>0</v>
      </c>
    </row>
    <row r="23" spans="1:4" ht="33.75" customHeight="1" hidden="1">
      <c r="A23" s="13" t="s">
        <v>31</v>
      </c>
      <c r="B23" s="13" t="s">
        <v>32</v>
      </c>
      <c r="C23" s="32"/>
      <c r="D23" s="32"/>
    </row>
    <row r="24" spans="1:4" ht="34.5" customHeight="1" hidden="1">
      <c r="A24" s="4" t="s">
        <v>7</v>
      </c>
      <c r="B24" s="4" t="s">
        <v>8</v>
      </c>
      <c r="C24" s="28">
        <f>C25</f>
        <v>0</v>
      </c>
      <c r="D24" s="28">
        <f>D25</f>
        <v>0</v>
      </c>
    </row>
    <row r="25" spans="1:4" ht="66.75" customHeight="1" hidden="1">
      <c r="A25" s="13" t="s">
        <v>11</v>
      </c>
      <c r="B25" s="13" t="s">
        <v>33</v>
      </c>
      <c r="C25" s="32">
        <f>C26</f>
        <v>0</v>
      </c>
      <c r="D25" s="33">
        <f>D26</f>
        <v>0</v>
      </c>
    </row>
    <row r="26" spans="1:4" s="6" customFormat="1" ht="64.5" customHeight="1" hidden="1">
      <c r="A26" s="13" t="s">
        <v>34</v>
      </c>
      <c r="B26" s="8" t="s">
        <v>40</v>
      </c>
      <c r="C26" s="29">
        <v>0</v>
      </c>
      <c r="D26" s="29">
        <v>0</v>
      </c>
    </row>
    <row r="27" spans="1:4" ht="18.75" customHeight="1" hidden="1">
      <c r="A27" s="4" t="s">
        <v>12</v>
      </c>
      <c r="B27" s="4" t="s">
        <v>13</v>
      </c>
      <c r="C27" s="28">
        <v>0</v>
      </c>
      <c r="D27" s="28">
        <v>0</v>
      </c>
    </row>
    <row r="28" spans="1:4" s="7" customFormat="1" ht="46.5" customHeight="1" hidden="1">
      <c r="A28" s="13" t="s">
        <v>21</v>
      </c>
      <c r="B28" s="13" t="s">
        <v>22</v>
      </c>
      <c r="C28" s="32" t="s">
        <v>44</v>
      </c>
      <c r="D28" s="32" t="s">
        <v>44</v>
      </c>
    </row>
    <row r="29" spans="1:4" s="6" customFormat="1" ht="49.5" customHeight="1" hidden="1">
      <c r="A29" s="8" t="s">
        <v>35</v>
      </c>
      <c r="B29" s="8" t="s">
        <v>36</v>
      </c>
      <c r="C29" s="29" t="s">
        <v>44</v>
      </c>
      <c r="D29" s="29" t="s">
        <v>44</v>
      </c>
    </row>
    <row r="30" spans="1:4" ht="15.75">
      <c r="A30" s="4" t="s">
        <v>14</v>
      </c>
      <c r="B30" s="4" t="s">
        <v>10</v>
      </c>
      <c r="C30" s="28">
        <f>C32+C42+C44+C38</f>
        <v>4959550</v>
      </c>
      <c r="D30" s="34">
        <f>D31</f>
        <v>732550</v>
      </c>
    </row>
    <row r="31" spans="1:4" s="6" customFormat="1" ht="31.5">
      <c r="A31" s="4" t="s">
        <v>23</v>
      </c>
      <c r="B31" s="4" t="s">
        <v>17</v>
      </c>
      <c r="C31" s="28">
        <f>C32+C42+C44+C38</f>
        <v>4959550</v>
      </c>
      <c r="D31" s="28">
        <f>D32+D42+D44+D38</f>
        <v>732550</v>
      </c>
    </row>
    <row r="32" spans="1:4" s="6" customFormat="1" ht="19.5" customHeight="1">
      <c r="A32" s="4" t="s">
        <v>88</v>
      </c>
      <c r="B32" s="4" t="s">
        <v>100</v>
      </c>
      <c r="C32" s="28">
        <f>C33+C34+C37</f>
        <v>4779000</v>
      </c>
      <c r="D32" s="28">
        <f>D33+D34+D37</f>
        <v>552000</v>
      </c>
    </row>
    <row r="33" spans="1:4" s="6" customFormat="1" ht="34.5" customHeight="1">
      <c r="A33" s="8" t="s">
        <v>85</v>
      </c>
      <c r="B33" s="8" t="s">
        <v>96</v>
      </c>
      <c r="C33" s="29">
        <v>4086000</v>
      </c>
      <c r="D33" s="35">
        <v>0</v>
      </c>
    </row>
    <row r="34" spans="1:4" s="6" customFormat="1" ht="34.5" customHeight="1">
      <c r="A34" s="8" t="s">
        <v>85</v>
      </c>
      <c r="B34" s="8" t="s">
        <v>95</v>
      </c>
      <c r="C34" s="29">
        <v>693000</v>
      </c>
      <c r="D34" s="35">
        <v>552000</v>
      </c>
    </row>
    <row r="35" spans="1:4" s="6" customFormat="1" ht="31.5" hidden="1">
      <c r="A35" s="4" t="s">
        <v>19</v>
      </c>
      <c r="B35" s="4" t="s">
        <v>18</v>
      </c>
      <c r="C35" s="28">
        <f>C36</f>
        <v>0</v>
      </c>
      <c r="D35" s="28">
        <f>D36</f>
        <v>0</v>
      </c>
    </row>
    <row r="36" spans="1:4" s="6" customFormat="1" ht="49.5" customHeight="1" hidden="1">
      <c r="A36" s="8" t="s">
        <v>54</v>
      </c>
      <c r="B36" s="8" t="s">
        <v>38</v>
      </c>
      <c r="C36" s="29"/>
      <c r="D36" s="35"/>
    </row>
    <row r="37" spans="1:4" s="6" customFormat="1" ht="38.25" customHeight="1" hidden="1">
      <c r="A37" s="8" t="s">
        <v>60</v>
      </c>
      <c r="B37" s="8" t="s">
        <v>37</v>
      </c>
      <c r="C37" s="27">
        <v>0</v>
      </c>
      <c r="D37" s="35">
        <v>0</v>
      </c>
    </row>
    <row r="38" spans="1:4" s="6" customFormat="1" ht="37.5" customHeight="1" hidden="1">
      <c r="A38" s="4" t="s">
        <v>42</v>
      </c>
      <c r="B38" s="4" t="s">
        <v>41</v>
      </c>
      <c r="C38" s="28">
        <f>C39+C40+C41</f>
        <v>0</v>
      </c>
      <c r="D38" s="28">
        <f>D39+D40+D41</f>
        <v>0</v>
      </c>
    </row>
    <row r="39" spans="1:4" s="6" customFormat="1" ht="63.75" customHeight="1" hidden="1">
      <c r="A39" s="8" t="s">
        <v>63</v>
      </c>
      <c r="B39" s="8" t="s">
        <v>64</v>
      </c>
      <c r="C39" s="29">
        <v>0</v>
      </c>
      <c r="D39" s="29">
        <v>0</v>
      </c>
    </row>
    <row r="40" spans="1:4" s="6" customFormat="1" ht="19.5" customHeight="1" hidden="1">
      <c r="A40" s="8" t="s">
        <v>61</v>
      </c>
      <c r="B40" s="8" t="s">
        <v>62</v>
      </c>
      <c r="C40" s="27">
        <v>0</v>
      </c>
      <c r="D40" s="35">
        <v>0</v>
      </c>
    </row>
    <row r="41" spans="1:4" s="6" customFormat="1" ht="36" customHeight="1" hidden="1">
      <c r="A41" s="8" t="s">
        <v>69</v>
      </c>
      <c r="B41" s="8" t="s">
        <v>70</v>
      </c>
      <c r="C41" s="27">
        <v>0</v>
      </c>
      <c r="D41" s="35">
        <v>0</v>
      </c>
    </row>
    <row r="42" spans="1:4" s="6" customFormat="1" ht="22.5" customHeight="1">
      <c r="A42" s="4" t="s">
        <v>87</v>
      </c>
      <c r="B42" s="4" t="s">
        <v>97</v>
      </c>
      <c r="C42" s="28">
        <f>C43</f>
        <v>180550</v>
      </c>
      <c r="D42" s="28">
        <f>D43</f>
        <v>180550</v>
      </c>
    </row>
    <row r="43" spans="1:4" s="6" customFormat="1" ht="48" customHeight="1">
      <c r="A43" s="8" t="s">
        <v>86</v>
      </c>
      <c r="B43" s="8" t="s">
        <v>94</v>
      </c>
      <c r="C43" s="27">
        <v>180550</v>
      </c>
      <c r="D43" s="35">
        <v>180550</v>
      </c>
    </row>
    <row r="44" spans="1:4" s="6" customFormat="1" ht="29.25" customHeight="1" hidden="1">
      <c r="A44" s="4" t="s">
        <v>56</v>
      </c>
      <c r="B44" s="4" t="s">
        <v>57</v>
      </c>
      <c r="C44" s="30">
        <f>C45</f>
        <v>0</v>
      </c>
      <c r="D44" s="34">
        <f>D45</f>
        <v>0</v>
      </c>
    </row>
    <row r="45" spans="1:4" s="6" customFormat="1" ht="69" customHeight="1" hidden="1">
      <c r="A45" s="8" t="s">
        <v>65</v>
      </c>
      <c r="B45" s="8" t="s">
        <v>66</v>
      </c>
      <c r="C45" s="31">
        <v>0</v>
      </c>
      <c r="D45" s="35">
        <v>0</v>
      </c>
    </row>
    <row r="46" spans="1:4" ht="15.75">
      <c r="A46" s="40" t="s">
        <v>20</v>
      </c>
      <c r="B46" s="41"/>
      <c r="C46" s="36">
        <f>C10+C30</f>
        <v>10501550</v>
      </c>
      <c r="D46" s="28">
        <f>D10+D30</f>
        <v>6465550</v>
      </c>
    </row>
    <row r="47" spans="1:4" ht="15.75">
      <c r="A47" s="40" t="s">
        <v>9</v>
      </c>
      <c r="B47" s="41"/>
      <c r="C47" s="36">
        <f>C46</f>
        <v>10501550</v>
      </c>
      <c r="D47" s="34">
        <f>D46</f>
        <v>6465550</v>
      </c>
    </row>
    <row r="48" ht="15.75">
      <c r="C48" s="14"/>
    </row>
    <row r="49" ht="15.75">
      <c r="D49" s="17"/>
    </row>
    <row r="50" spans="1:3" ht="15.75">
      <c r="A50" s="1" t="s">
        <v>53</v>
      </c>
      <c r="B50" s="1"/>
      <c r="C50" s="1"/>
    </row>
    <row r="54" ht="15.75">
      <c r="D54" s="11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</sheetData>
  <sheetProtection/>
  <mergeCells count="8">
    <mergeCell ref="A47:B47"/>
    <mergeCell ref="A46:B46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2017-04-24T05:47:58Z</cp:lastPrinted>
  <dcterms:created xsi:type="dcterms:W3CDTF">2004-11-16T05:58:34Z</dcterms:created>
  <dcterms:modified xsi:type="dcterms:W3CDTF">2017-11-09T05:44:14Z</dcterms:modified>
  <cp:category/>
  <cp:version/>
  <cp:contentType/>
  <cp:contentStatus/>
</cp:coreProperties>
</file>