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№2'!$14:$14</definedName>
    <definedName name="_xlnm.Print_Titles" localSheetId="1">'Приложение №3'!$15:$15</definedName>
  </definedNames>
  <calcPr fullCalcOnLoad="1"/>
</workbook>
</file>

<file path=xl/sharedStrings.xml><?xml version="1.0" encoding="utf-8"?>
<sst xmlns="http://schemas.openxmlformats.org/spreadsheetml/2006/main" count="207" uniqueCount="130">
  <si>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</si>
  <si>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</si>
  <si>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</si>
  <si>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</si>
  <si>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</si>
  <si>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</si>
  <si>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</si>
  <si>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</si>
  <si>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</si>
  <si>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</si>
  <si>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</si>
  <si>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</si>
  <si>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</si>
  <si>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</si>
  <si>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</si>
  <si>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</si>
  <si>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</si>
  <si>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</si>
  <si>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</si>
  <si>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</si>
  <si>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</si>
  <si>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</si>
  <si>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</si>
  <si>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</si>
  <si>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</si>
  <si>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</si>
  <si>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</si>
  <si>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</si>
  <si>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</si>
  <si>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</si>
  <si>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</si>
  <si>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</si>
  <si>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</si>
  <si>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</si>
  <si>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</si>
  <si>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</si>
  <si>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</si>
  <si>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</si>
  <si>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</si>
  <si>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</si>
  <si>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</si>
  <si>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</si>
  <si>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</si>
  <si>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</si>
  <si>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</si>
  <si>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</si>
  <si>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</si>
  <si>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</si>
  <si>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</si>
  <si>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</si>
  <si>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</si>
  <si>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</si>
  <si>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</si>
  <si>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</si>
  <si>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</si>
  <si>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</si>
  <si>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</si>
  <si>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</si>
  <si>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</si>
  <si>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</si>
  <si>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</si>
  <si>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</si>
  <si>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</si>
  <si>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</si>
  <si>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</si>
  <si>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</si>
  <si>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</si>
  <si>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100 1 03 00000 00 0000 000</t>
  </si>
  <si>
    <t>100 1 03 02000 01 0000 110</t>
  </si>
  <si>
    <t>837 2 02 02008 10 0000 151</t>
  </si>
  <si>
    <t>Субсидии бюджетам сельских поселений на обеспечение жильем молодых семей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</si>
  <si>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</si>
  <si>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</si>
  <si>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837 2 02 02051 10 0000 151</t>
  </si>
  <si>
    <t>Субсидии бюджетам сельских поселений на реализацию федеральных целевых программ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</si>
  <si>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</si>
  <si>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</si>
  <si>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</si>
  <si>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</si>
  <si>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</si>
  <si>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 сельских поселений на выравнивание бюджетной обеспеченности из районного фонда финансовой поддержки поселений</t>
  </si>
  <si>
    <t>Дотации бюджетам 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</si>
  <si>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</si>
  <si>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</si>
  <si>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</si>
  <si>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</si>
  <si>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</si>
  <si>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Прогнозируемые доходы  бюджета Пречистенского сельского поселения Ярославской области на 2019 год в соответствии с классификацией доходов бюджетов Российской Федерации</t>
  </si>
  <si>
    <t>2019 год (руб.)</t>
  </si>
  <si>
    <t>000 2 02 10000 00 0000 150</t>
  </si>
  <si>
    <t>805 2 02 15001 10 0000 150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</si>
  <si>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</si>
  <si>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</si>
  <si>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</si>
  <si>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</si>
  <si>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</si>
  <si>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</si>
  <si>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</si>
  <si>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</si>
  <si>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2020 год     (руб.)</t>
  </si>
  <si>
    <t>2021 год     (руб.)</t>
  </si>
  <si>
    <t xml:space="preserve"> Прогнозируемые доходы  бюджета Пречистенского сельского поселения Ярославской области на плановый период 2020-2021 годов в соответствии с классификацией доходов бюджетов                                              Российской Федерации</t>
  </si>
  <si>
    <t xml:space="preserve">Изменения (+/-) </t>
  </si>
  <si>
    <t>Субсидии бюджетам бюджетной системыРоссийской Федерации (межбюджетные субсидии)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</si>
  <si>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</si>
  <si>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</si>
  <si>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837 2 02 29999 10 2032 150</t>
  </si>
  <si>
    <t>000 2 02 20000 00 0000 150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</si>
  <si>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 области (поддержка местных инициатив)</t>
  </si>
  <si>
    <t>837 2 02 20041 10 0000 150</t>
  </si>
  <si>
    <t>Субсидии бюджетам сельских поселений на строительство, медернизацию,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</si>
  <si>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807 1 11 05025 10 0000 120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</si>
  <si>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и автономных учреждений)</t>
  </si>
  <si>
    <t xml:space="preserve"> Приложение №1</t>
  </si>
  <si>
    <t>"Приложение №2</t>
  </si>
  <si>
    <t>от 25.12.2018 года №30</t>
  </si>
  <si>
    <t>А.К. Сорокин"</t>
  </si>
  <si>
    <t>000 2 02 40000 00 0000 151</t>
  </si>
  <si>
    <t>837 2 02 40014 10 0000 151</t>
  </si>
  <si>
    <t>Приложение №2</t>
  </si>
  <si>
    <t>от 25.08.2018 года №30</t>
  </si>
  <si>
    <t>"Приложение №3</t>
  </si>
  <si>
    <t xml:space="preserve">      от 00.11.2019 года №00</t>
  </si>
  <si>
    <t>000 1 16 00000 00 0000 000</t>
  </si>
  <si>
    <t>Штрафы, санкции, возмещение ущерба</t>
  </si>
  <si>
    <t>000 1 16 33000 00 0000 140</t>
  </si>
  <si>
    <t>Денежные взыскания (штрафы) за нарушение законодательства Российской Федерации о контрактной системе в сфере закупок товаров, работ, услуг для обеспечения государственных и муниципальных нужд</t>
  </si>
  <si>
    <t>837 1 16 33050 10 0000 140</t>
  </si>
  <si>
    <t>Денежные взыскания (штрафы) за нарушение законодательства 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</si>
  <si>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от 30.12.2019 года №16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</si>
</sst>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4" fontId="12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right" wrapText="1"/>
    </xf>
    <xf numFmtId="4" fontId="10" fillId="0" borderId="12" xfId="0" applyNumberFormat="1" applyFont="1" applyFill="1" applyBorder="1" applyAlignment="1">
      <alignment horizontal="right"/>
    </xf>
    <xf numFmtId="4" fontId="12" fillId="0" borderId="12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4" fontId="2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="130" zoomScaleNormal="130" zoomScaleSheetLayoutView="100" zoomScalePageLayoutView="0" workbookViewId="0" topLeftCell="A1">
      <selection activeCell="E6" sqref="E6"/>
    </sheetView>
  </sheetViews>
  <sheetFormatPr defaultColWidth="9.125" defaultRowHeight="12.75"/>
  <cols>
    <col min="1" max="1" width="22.25390625" style="5" customWidth="1"/>
    <col min="2" max="2" width="26.375" style="5" customWidth="1"/>
    <col min="3" max="3" width="13.125" style="5" customWidth="1"/>
    <col min="4" max="4" width="11.125" style="5" customWidth="1"/>
    <col min="5" max="5" width="12.75390625" style="9" customWidth="1"/>
    <col min="6" max="6" width="9.125" style="5" hidden="1" customWidth="1"/>
    <col min="7" max="16384" width="9.125" style="5" customWidth="1"/>
  </cols>
  <sheetData>
    <row r="1" spans="1:5" ht="15.75">
      <c r="A1" s="57" t="s">
        <v>113</v>
      </c>
      <c r="B1" s="57"/>
      <c r="C1" s="57"/>
      <c r="D1" s="57"/>
      <c r="E1" s="57"/>
    </row>
    <row r="2" spans="1:5" ht="15.75">
      <c r="A2" s="57" t="s">
        <v>39</v>
      </c>
      <c r="B2" s="57"/>
      <c r="C2" s="57"/>
      <c r="D2" s="57"/>
      <c r="E2" s="57"/>
    </row>
    <row r="3" spans="1:5" ht="15.75">
      <c r="A3" s="57" t="s">
        <v>43</v>
      </c>
      <c r="B3" s="57"/>
      <c r="C3" s="57"/>
      <c r="D3" s="57"/>
      <c r="E3" s="57"/>
    </row>
    <row r="4" spans="1:5" ht="15.75">
      <c r="A4" s="57" t="s">
        <v>50</v>
      </c>
      <c r="B4" s="57"/>
      <c r="C4" s="57"/>
      <c r="D4" s="57"/>
      <c r="E4" s="57"/>
    </row>
    <row r="5" spans="1:5" ht="15.75">
      <c r="A5" s="57" t="s">
        <v>129</v>
      </c>
      <c r="B5" s="57"/>
      <c r="C5" s="57"/>
      <c r="D5" s="57"/>
      <c r="E5" s="57" t="s">
        <v>44</v>
      </c>
    </row>
    <row r="6" spans="1:5" ht="15.75">
      <c r="A6" s="14"/>
      <c r="B6" s="14"/>
      <c r="C6" s="14"/>
      <c r="D6" s="14"/>
      <c r="E6" s="14" t="s">
        <v>114</v>
      </c>
    </row>
    <row r="7" spans="1:5" ht="15.75">
      <c r="A7" s="14"/>
      <c r="B7" s="14"/>
      <c r="C7" s="14"/>
      <c r="D7" s="14"/>
      <c r="E7" s="14" t="s">
        <v>39</v>
      </c>
    </row>
    <row r="8" spans="1:5" ht="15.75">
      <c r="A8" s="14"/>
      <c r="B8" s="14"/>
      <c r="C8" s="14"/>
      <c r="D8" s="14"/>
      <c r="E8" s="14" t="s">
        <v>43</v>
      </c>
    </row>
    <row r="9" spans="1:5" ht="15.75">
      <c r="A9" s="14"/>
      <c r="B9" s="14"/>
      <c r="C9" s="14"/>
      <c r="D9" s="14"/>
      <c r="E9" s="14" t="s">
        <v>50</v>
      </c>
    </row>
    <row r="10" spans="1:5" ht="15.75">
      <c r="A10" s="14"/>
      <c r="B10" s="14"/>
      <c r="C10" s="14"/>
      <c r="D10" s="14"/>
      <c r="E10" s="14" t="s">
        <v>115</v>
      </c>
    </row>
    <row r="11" ht="15.75">
      <c r="A11" s="2"/>
    </row>
    <row r="12" spans="1:5" ht="54" customHeight="1">
      <c r="A12" s="62" t="s">
        <v>87</v>
      </c>
      <c r="B12" s="62"/>
      <c r="C12" s="62"/>
      <c r="D12" s="62"/>
      <c r="E12" s="62"/>
    </row>
    <row r="13" spans="1:5" ht="15.75">
      <c r="A13" s="30"/>
      <c r="B13" s="31"/>
      <c r="C13" s="31"/>
      <c r="D13" s="31"/>
      <c r="E13" s="32"/>
    </row>
    <row r="14" spans="1:5" ht="24">
      <c r="A14" s="33" t="s">
        <v>15</v>
      </c>
      <c r="B14" s="33" t="s">
        <v>16</v>
      </c>
      <c r="C14" s="34" t="s">
        <v>88</v>
      </c>
      <c r="D14" s="33" t="s">
        <v>102</v>
      </c>
      <c r="E14" s="35" t="s">
        <v>88</v>
      </c>
    </row>
    <row r="15" spans="1:5" ht="24">
      <c r="A15" s="36" t="s">
        <v>0</v>
      </c>
      <c r="B15" s="36" t="s">
        <v>78</v>
      </c>
      <c r="C15" s="37">
        <f>C16+C29</f>
        <v>5073000</v>
      </c>
      <c r="D15" s="37">
        <f>D16+D29</f>
        <v>0</v>
      </c>
      <c r="E15" s="38">
        <f>E16+E29</f>
        <v>5073000</v>
      </c>
    </row>
    <row r="16" spans="1:5" ht="15.75">
      <c r="A16" s="36" t="s">
        <v>0</v>
      </c>
      <c r="B16" s="36" t="s">
        <v>76</v>
      </c>
      <c r="C16" s="37">
        <f>C17+C19+C21+C23+C26</f>
        <v>5049000</v>
      </c>
      <c r="D16" s="37">
        <f>D17+D19+D21+D23+D26</f>
        <v>0</v>
      </c>
      <c r="E16" s="37">
        <f>E17+E19+E21+E23+E26</f>
        <v>5049000</v>
      </c>
    </row>
    <row r="17" spans="1:5" ht="15.75">
      <c r="A17" s="36" t="s">
        <v>1</v>
      </c>
      <c r="B17" s="36" t="s">
        <v>2</v>
      </c>
      <c r="C17" s="37">
        <f>C18</f>
        <v>302000</v>
      </c>
      <c r="D17" s="37">
        <f>D18</f>
        <v>0</v>
      </c>
      <c r="E17" s="38">
        <f>E18</f>
        <v>302000</v>
      </c>
    </row>
    <row r="18" spans="1:5" s="6" customFormat="1" ht="15.75">
      <c r="A18" s="39" t="s">
        <v>3</v>
      </c>
      <c r="B18" s="39" t="s">
        <v>4</v>
      </c>
      <c r="C18" s="40">
        <v>302000</v>
      </c>
      <c r="D18" s="40">
        <v>0</v>
      </c>
      <c r="E18" s="51">
        <f>C18+D18</f>
        <v>302000</v>
      </c>
    </row>
    <row r="19" spans="1:5" s="6" customFormat="1" ht="50.25" customHeight="1">
      <c r="A19" s="36" t="s">
        <v>67</v>
      </c>
      <c r="B19" s="36" t="s">
        <v>63</v>
      </c>
      <c r="C19" s="37">
        <f>C20</f>
        <v>1900000</v>
      </c>
      <c r="D19" s="37">
        <f>D20</f>
        <v>0</v>
      </c>
      <c r="E19" s="38">
        <f>E20</f>
        <v>1900000</v>
      </c>
    </row>
    <row r="20" spans="1:5" s="6" customFormat="1" ht="41.25" customHeight="1">
      <c r="A20" s="39" t="s">
        <v>68</v>
      </c>
      <c r="B20" s="39" t="s">
        <v>64</v>
      </c>
      <c r="C20" s="40">
        <v>1900000</v>
      </c>
      <c r="D20" s="40">
        <v>0</v>
      </c>
      <c r="E20" s="51">
        <f>C20+D20</f>
        <v>1900000</v>
      </c>
    </row>
    <row r="21" spans="1:5" s="16" customFormat="1" ht="15.75">
      <c r="A21" s="36" t="s">
        <v>45</v>
      </c>
      <c r="B21" s="36" t="s">
        <v>46</v>
      </c>
      <c r="C21" s="37">
        <f>C22</f>
        <v>1000</v>
      </c>
      <c r="D21" s="37">
        <f>D22</f>
        <v>0</v>
      </c>
      <c r="E21" s="38">
        <f>E22</f>
        <v>1000</v>
      </c>
    </row>
    <row r="22" spans="1:5" s="6" customFormat="1" ht="24">
      <c r="A22" s="39" t="s">
        <v>47</v>
      </c>
      <c r="B22" s="39" t="s">
        <v>48</v>
      </c>
      <c r="C22" s="40">
        <v>1000</v>
      </c>
      <c r="D22" s="40">
        <v>0</v>
      </c>
      <c r="E22" s="51">
        <v>1000</v>
      </c>
    </row>
    <row r="23" spans="1:5" ht="15.75">
      <c r="A23" s="36" t="s">
        <v>5</v>
      </c>
      <c r="B23" s="36" t="s">
        <v>6</v>
      </c>
      <c r="C23" s="37">
        <f>C24+C25</f>
        <v>2846000</v>
      </c>
      <c r="D23" s="37">
        <f>D24+D25</f>
        <v>0</v>
      </c>
      <c r="E23" s="38">
        <f>E24+E25</f>
        <v>2846000</v>
      </c>
    </row>
    <row r="24" spans="1:5" s="6" customFormat="1" ht="26.25" customHeight="1">
      <c r="A24" s="39" t="s">
        <v>25</v>
      </c>
      <c r="B24" s="39" t="s">
        <v>24</v>
      </c>
      <c r="C24" s="40">
        <v>216000</v>
      </c>
      <c r="D24" s="40">
        <v>0</v>
      </c>
      <c r="E24" s="51">
        <f>C24+D24</f>
        <v>216000</v>
      </c>
    </row>
    <row r="25" spans="1:5" s="6" customFormat="1" ht="18.75" customHeight="1">
      <c r="A25" s="39" t="s">
        <v>26</v>
      </c>
      <c r="B25" s="39" t="s">
        <v>27</v>
      </c>
      <c r="C25" s="40">
        <v>2630000</v>
      </c>
      <c r="D25" s="40">
        <v>0</v>
      </c>
      <c r="E25" s="41">
        <f>C25+D25</f>
        <v>2630000</v>
      </c>
    </row>
    <row r="26" spans="1:5" ht="36" hidden="1">
      <c r="A26" s="36" t="s">
        <v>28</v>
      </c>
      <c r="B26" s="36" t="s">
        <v>29</v>
      </c>
      <c r="C26" s="37">
        <v>0</v>
      </c>
      <c r="D26" s="37">
        <f>D27</f>
        <v>0</v>
      </c>
      <c r="E26" s="38">
        <f>E27</f>
        <v>0</v>
      </c>
    </row>
    <row r="27" spans="1:5" ht="20.25" customHeight="1" hidden="1">
      <c r="A27" s="39" t="s">
        <v>30</v>
      </c>
      <c r="B27" s="39" t="s">
        <v>6</v>
      </c>
      <c r="C27" s="40">
        <v>0</v>
      </c>
      <c r="D27" s="40">
        <v>0</v>
      </c>
      <c r="E27" s="41">
        <f>C27+D27</f>
        <v>0</v>
      </c>
    </row>
    <row r="28" spans="1:5" ht="12.75" customHeight="1" hidden="1">
      <c r="A28" s="39" t="s">
        <v>31</v>
      </c>
      <c r="B28" s="39" t="s">
        <v>32</v>
      </c>
      <c r="C28" s="40">
        <v>0</v>
      </c>
      <c r="D28" s="40"/>
      <c r="E28" s="41">
        <f>C28+D28</f>
        <v>0</v>
      </c>
    </row>
    <row r="29" spans="1:5" ht="17.25" customHeight="1">
      <c r="A29" s="36" t="s">
        <v>0</v>
      </c>
      <c r="B29" s="36" t="s">
        <v>77</v>
      </c>
      <c r="C29" s="37">
        <f>C30+C33</f>
        <v>24000</v>
      </c>
      <c r="D29" s="37">
        <f aca="true" t="shared" si="0" ref="C29:E31">D30</f>
        <v>0</v>
      </c>
      <c r="E29" s="38">
        <f t="shared" si="0"/>
        <v>24000</v>
      </c>
    </row>
    <row r="30" spans="1:5" ht="51.75" customHeight="1">
      <c r="A30" s="36" t="s">
        <v>7</v>
      </c>
      <c r="B30" s="36" t="s">
        <v>8</v>
      </c>
      <c r="C30" s="37">
        <f t="shared" si="0"/>
        <v>6000</v>
      </c>
      <c r="D30" s="37">
        <f>D31+D33</f>
        <v>0</v>
      </c>
      <c r="E30" s="38">
        <f>E31+E33</f>
        <v>24000</v>
      </c>
    </row>
    <row r="31" spans="1:5" ht="135" customHeight="1">
      <c r="A31" s="39" t="s">
        <v>11</v>
      </c>
      <c r="B31" s="39" t="s">
        <v>75</v>
      </c>
      <c r="C31" s="40">
        <f t="shared" si="0"/>
        <v>6000</v>
      </c>
      <c r="D31" s="40">
        <f t="shared" si="0"/>
        <v>0</v>
      </c>
      <c r="E31" s="51">
        <f t="shared" si="0"/>
        <v>6000</v>
      </c>
    </row>
    <row r="32" spans="1:5" s="6" customFormat="1" ht="122.25" customHeight="1">
      <c r="A32" s="39" t="s">
        <v>111</v>
      </c>
      <c r="B32" s="42" t="s">
        <v>112</v>
      </c>
      <c r="C32" s="43">
        <v>6000</v>
      </c>
      <c r="D32" s="43">
        <v>0</v>
      </c>
      <c r="E32" s="44">
        <f>C32+D32</f>
        <v>6000</v>
      </c>
    </row>
    <row r="33" spans="1:5" ht="31.5" customHeight="1">
      <c r="A33" s="36" t="s">
        <v>123</v>
      </c>
      <c r="B33" s="36" t="s">
        <v>124</v>
      </c>
      <c r="C33" s="37">
        <f>C34</f>
        <v>18000</v>
      </c>
      <c r="D33" s="37">
        <f>D34</f>
        <v>0</v>
      </c>
      <c r="E33" s="38">
        <f>E34</f>
        <v>18000</v>
      </c>
    </row>
    <row r="34" spans="1:5" s="7" customFormat="1" ht="77.25" customHeight="1">
      <c r="A34" s="39" t="s">
        <v>125</v>
      </c>
      <c r="B34" s="39" t="s">
        <v>126</v>
      </c>
      <c r="C34" s="40">
        <f>C35</f>
        <v>18000</v>
      </c>
      <c r="D34" s="40">
        <f>D35</f>
        <v>0</v>
      </c>
      <c r="E34" s="41">
        <f>C34+D34</f>
        <v>18000</v>
      </c>
    </row>
    <row r="35" spans="1:5" s="6" customFormat="1" ht="90.75" customHeight="1">
      <c r="A35" s="42" t="s">
        <v>127</v>
      </c>
      <c r="B35" s="42" t="s">
        <v>128</v>
      </c>
      <c r="C35" s="43">
        <v>18000</v>
      </c>
      <c r="D35" s="43">
        <v>0</v>
      </c>
      <c r="E35" s="44">
        <f>C35+D35</f>
        <v>18000</v>
      </c>
    </row>
    <row r="36" spans="1:5" ht="15.75">
      <c r="A36" s="36" t="s">
        <v>14</v>
      </c>
      <c r="B36" s="36" t="s">
        <v>10</v>
      </c>
      <c r="C36" s="37">
        <f>C38+C42+C53+C55+C44+C57+C49</f>
        <v>16803890</v>
      </c>
      <c r="D36" s="37">
        <f>D38+D42+D53+D55+D44+D57+D49</f>
        <v>-287361</v>
      </c>
      <c r="E36" s="45">
        <f>E38+E42+E53+E55+E44+E57+E49</f>
        <v>16516529</v>
      </c>
    </row>
    <row r="37" spans="1:5" s="6" customFormat="1" ht="36.75" customHeight="1">
      <c r="A37" s="36" t="s">
        <v>23</v>
      </c>
      <c r="B37" s="36" t="s">
        <v>17</v>
      </c>
      <c r="C37" s="37">
        <f>C38+C42+C53+C55+C44+C57+C49</f>
        <v>16803890</v>
      </c>
      <c r="D37" s="37">
        <f>D38+D42+D53+D55+D44+D57+D49</f>
        <v>-287361</v>
      </c>
      <c r="E37" s="37">
        <f>E38+E42+E53+E55+E44+E57+E49</f>
        <v>16516529</v>
      </c>
    </row>
    <row r="38" spans="1:5" s="6" customFormat="1" ht="30.75" customHeight="1">
      <c r="A38" s="36" t="s">
        <v>89</v>
      </c>
      <c r="B38" s="36" t="s">
        <v>85</v>
      </c>
      <c r="C38" s="37">
        <f>C39++C40+C41</f>
        <v>9552000</v>
      </c>
      <c r="D38" s="37">
        <f>D39++D40+D41</f>
        <v>0</v>
      </c>
      <c r="E38" s="38">
        <f>E39++E40+E41</f>
        <v>9552000</v>
      </c>
    </row>
    <row r="39" spans="1:5" s="6" customFormat="1" ht="39" customHeight="1">
      <c r="A39" s="42" t="s">
        <v>90</v>
      </c>
      <c r="B39" s="42" t="s">
        <v>83</v>
      </c>
      <c r="C39" s="43">
        <v>7392000</v>
      </c>
      <c r="D39" s="43">
        <v>0</v>
      </c>
      <c r="E39" s="50">
        <f>C39+D39</f>
        <v>7392000</v>
      </c>
    </row>
    <row r="40" spans="1:5" s="6" customFormat="1" ht="64.5" customHeight="1">
      <c r="A40" s="42" t="s">
        <v>90</v>
      </c>
      <c r="B40" s="42" t="s">
        <v>80</v>
      </c>
      <c r="C40" s="43">
        <v>2160000</v>
      </c>
      <c r="D40" s="43">
        <v>0</v>
      </c>
      <c r="E40" s="50">
        <f>C40+D40</f>
        <v>2160000</v>
      </c>
    </row>
    <row r="41" spans="1:5" s="6" customFormat="1" ht="39.75" customHeight="1" hidden="1">
      <c r="A41" s="42" t="s">
        <v>57</v>
      </c>
      <c r="B41" s="42" t="s">
        <v>37</v>
      </c>
      <c r="C41" s="43">
        <v>0</v>
      </c>
      <c r="D41" s="43"/>
      <c r="E41" s="50"/>
    </row>
    <row r="42" spans="1:5" s="6" customFormat="1" ht="39" customHeight="1" hidden="1">
      <c r="A42" s="46" t="s">
        <v>42</v>
      </c>
      <c r="B42" s="36" t="s">
        <v>41</v>
      </c>
      <c r="C42" s="37">
        <v>0</v>
      </c>
      <c r="D42" s="37"/>
      <c r="E42" s="50"/>
    </row>
    <row r="43" spans="1:5" s="6" customFormat="1" ht="39.75" customHeight="1" hidden="1">
      <c r="A43" s="42" t="s">
        <v>52</v>
      </c>
      <c r="B43" s="42" t="s">
        <v>49</v>
      </c>
      <c r="C43" s="43">
        <v>0</v>
      </c>
      <c r="D43" s="43"/>
      <c r="E43" s="50"/>
    </row>
    <row r="44" spans="1:5" s="6" customFormat="1" ht="39" customHeight="1" hidden="1">
      <c r="A44" s="36" t="s">
        <v>42</v>
      </c>
      <c r="B44" s="36" t="s">
        <v>41</v>
      </c>
      <c r="C44" s="37">
        <v>0</v>
      </c>
      <c r="D44" s="37">
        <v>0</v>
      </c>
      <c r="E44" s="37">
        <f>E46+E45+E47+E48</f>
        <v>0</v>
      </c>
    </row>
    <row r="45" spans="1:5" s="6" customFormat="1" ht="66.75" customHeight="1" hidden="1">
      <c r="A45" s="42" t="s">
        <v>60</v>
      </c>
      <c r="B45" s="42" t="s">
        <v>61</v>
      </c>
      <c r="C45" s="43">
        <v>0</v>
      </c>
      <c r="D45" s="43">
        <v>0</v>
      </c>
      <c r="E45" s="43">
        <f>C45+D45</f>
        <v>0</v>
      </c>
    </row>
    <row r="46" spans="1:5" s="6" customFormat="1" ht="34.5" customHeight="1" hidden="1">
      <c r="A46" s="42" t="s">
        <v>69</v>
      </c>
      <c r="B46" s="42" t="s">
        <v>70</v>
      </c>
      <c r="C46" s="43">
        <v>0</v>
      </c>
      <c r="D46" s="43">
        <v>0</v>
      </c>
      <c r="E46" s="50">
        <f>C46+D46</f>
        <v>0</v>
      </c>
    </row>
    <row r="47" spans="1:5" s="6" customFormat="1" ht="34.5" customHeight="1" hidden="1">
      <c r="A47" s="42" t="s">
        <v>73</v>
      </c>
      <c r="B47" s="42" t="s">
        <v>74</v>
      </c>
      <c r="C47" s="43">
        <v>0</v>
      </c>
      <c r="D47" s="43"/>
      <c r="E47" s="50"/>
    </row>
    <row r="48" spans="1:5" s="6" customFormat="1" ht="2.25" customHeight="1" hidden="1">
      <c r="A48" s="42" t="s">
        <v>71</v>
      </c>
      <c r="B48" s="42" t="s">
        <v>72</v>
      </c>
      <c r="C48" s="43">
        <v>0</v>
      </c>
      <c r="D48" s="43"/>
      <c r="E48" s="50"/>
    </row>
    <row r="49" spans="1:5" s="6" customFormat="1" ht="42" customHeight="1">
      <c r="A49" s="36" t="s">
        <v>107</v>
      </c>
      <c r="B49" s="36" t="s">
        <v>103</v>
      </c>
      <c r="C49" s="37">
        <f>C52+C50+C51</f>
        <v>5915622</v>
      </c>
      <c r="D49" s="37">
        <f>D52+D51+D50</f>
        <v>-287361</v>
      </c>
      <c r="E49" s="45">
        <f>E52+E51+E50</f>
        <v>5628261</v>
      </c>
    </row>
    <row r="50" spans="1:5" s="6" customFormat="1" ht="99" customHeight="1">
      <c r="A50" s="42" t="s">
        <v>109</v>
      </c>
      <c r="B50" s="42" t="s">
        <v>110</v>
      </c>
      <c r="C50" s="43">
        <v>4099166</v>
      </c>
      <c r="D50" s="43">
        <v>0</v>
      </c>
      <c r="E50" s="50">
        <f>C50+D50</f>
        <v>4099166</v>
      </c>
    </row>
    <row r="51" spans="1:5" s="6" customFormat="1" ht="51.75" customHeight="1">
      <c r="A51" s="42" t="s">
        <v>104</v>
      </c>
      <c r="B51" s="42" t="s">
        <v>105</v>
      </c>
      <c r="C51" s="43">
        <v>316456</v>
      </c>
      <c r="D51" s="43">
        <v>0</v>
      </c>
      <c r="E51" s="50">
        <f>C51+D51</f>
        <v>316456</v>
      </c>
    </row>
    <row r="52" spans="1:5" s="6" customFormat="1" ht="86.25" customHeight="1">
      <c r="A52" s="42" t="s">
        <v>106</v>
      </c>
      <c r="B52" s="42" t="s">
        <v>108</v>
      </c>
      <c r="C52" s="43">
        <v>1500000</v>
      </c>
      <c r="D52" s="43">
        <v>-287361</v>
      </c>
      <c r="E52" s="50">
        <f>C52+D52</f>
        <v>1212639</v>
      </c>
    </row>
    <row r="53" spans="1:6" s="6" customFormat="1" ht="39.75" customHeight="1">
      <c r="A53" s="36" t="s">
        <v>91</v>
      </c>
      <c r="B53" s="36" t="s">
        <v>86</v>
      </c>
      <c r="C53" s="37">
        <f>C54</f>
        <v>213536</v>
      </c>
      <c r="D53" s="37">
        <f>D54</f>
        <v>0</v>
      </c>
      <c r="E53" s="37">
        <f>E54</f>
        <v>213536</v>
      </c>
      <c r="F53" s="15"/>
    </row>
    <row r="54" spans="1:5" s="6" customFormat="1" ht="65.25" customHeight="1">
      <c r="A54" s="42" t="s">
        <v>92</v>
      </c>
      <c r="B54" s="42" t="s">
        <v>79</v>
      </c>
      <c r="C54" s="43">
        <v>213536</v>
      </c>
      <c r="D54" s="43">
        <v>0</v>
      </c>
      <c r="E54" s="50">
        <f>C54+D54</f>
        <v>213536</v>
      </c>
    </row>
    <row r="55" spans="1:5" s="6" customFormat="1" ht="29.25" customHeight="1" hidden="1">
      <c r="A55" s="36" t="s">
        <v>53</v>
      </c>
      <c r="B55" s="36" t="s">
        <v>54</v>
      </c>
      <c r="C55" s="37">
        <v>0</v>
      </c>
      <c r="D55" s="37"/>
      <c r="E55" s="45"/>
    </row>
    <row r="56" spans="1:5" s="6" customFormat="1" ht="26.25" customHeight="1" hidden="1">
      <c r="A56" s="42" t="s">
        <v>55</v>
      </c>
      <c r="B56" s="42" t="s">
        <v>56</v>
      </c>
      <c r="C56" s="47">
        <v>0</v>
      </c>
      <c r="D56" s="47"/>
      <c r="E56" s="49"/>
    </row>
    <row r="57" spans="1:5" s="7" customFormat="1" ht="26.25" customHeight="1">
      <c r="A57" s="36" t="s">
        <v>93</v>
      </c>
      <c r="B57" s="36" t="s">
        <v>54</v>
      </c>
      <c r="C57" s="37">
        <f>C58</f>
        <v>1122732</v>
      </c>
      <c r="D57" s="37">
        <f>D58</f>
        <v>0</v>
      </c>
      <c r="E57" s="37">
        <f>E58</f>
        <v>1122732</v>
      </c>
    </row>
    <row r="58" spans="1:5" s="6" customFormat="1" ht="100.5" customHeight="1">
      <c r="A58" s="42" t="s">
        <v>94</v>
      </c>
      <c r="B58" s="42" t="s">
        <v>84</v>
      </c>
      <c r="C58" s="47">
        <v>1122732</v>
      </c>
      <c r="D58" s="47">
        <v>0</v>
      </c>
      <c r="E58" s="49">
        <f>C58+D58</f>
        <v>1122732</v>
      </c>
    </row>
    <row r="59" spans="1:5" s="6" customFormat="1" ht="15.75">
      <c r="A59" s="60" t="s">
        <v>20</v>
      </c>
      <c r="B59" s="61"/>
      <c r="C59" s="48">
        <f>C15+C36</f>
        <v>21876890</v>
      </c>
      <c r="D59" s="48">
        <f>D15+D36</f>
        <v>-287361</v>
      </c>
      <c r="E59" s="45">
        <f>E15+E36</f>
        <v>21589529</v>
      </c>
    </row>
    <row r="60" spans="1:5" ht="15.75">
      <c r="A60" s="60" t="s">
        <v>9</v>
      </c>
      <c r="B60" s="61"/>
      <c r="C60" s="48">
        <f>C59</f>
        <v>21876890</v>
      </c>
      <c r="D60" s="48">
        <f>D59</f>
        <v>-287361</v>
      </c>
      <c r="E60" s="38">
        <f>E59</f>
        <v>21589529</v>
      </c>
    </row>
    <row r="63" spans="1:6" ht="15.75">
      <c r="A63" s="58" t="s">
        <v>95</v>
      </c>
      <c r="B63" s="58"/>
      <c r="C63" s="58"/>
      <c r="D63" s="58"/>
      <c r="E63" s="58"/>
      <c r="F63" s="59"/>
    </row>
    <row r="64" spans="1:5" ht="15.75">
      <c r="A64" s="5" t="s">
        <v>50</v>
      </c>
      <c r="E64" s="19" t="s">
        <v>116</v>
      </c>
    </row>
    <row r="66" ht="1.5" customHeight="1"/>
    <row r="67" ht="15.75" hidden="1"/>
    <row r="68" ht="15.75" hidden="1"/>
    <row r="69" ht="15.75" hidden="1">
      <c r="E69" s="11"/>
    </row>
    <row r="70" ht="15.75" hidden="1"/>
    <row r="71" ht="15.75" hidden="1"/>
    <row r="72" spans="2:4" ht="15.75" hidden="1">
      <c r="B72" s="14"/>
      <c r="C72" s="14"/>
      <c r="D72" s="14"/>
    </row>
    <row r="73" spans="2:4" ht="15.75" hidden="1">
      <c r="B73" s="14"/>
      <c r="C73" s="14"/>
      <c r="D73" s="14"/>
    </row>
    <row r="74" spans="2:4" ht="15.75" hidden="1">
      <c r="B74" s="14"/>
      <c r="C74" s="14"/>
      <c r="D74" s="14"/>
    </row>
    <row r="75" spans="2:4" ht="15.75" hidden="1">
      <c r="B75" s="14"/>
      <c r="C75" s="14"/>
      <c r="D75" s="14"/>
    </row>
    <row r="76" spans="2:4" ht="15.75" hidden="1">
      <c r="B76" s="14"/>
      <c r="C76" s="14"/>
      <c r="D76" s="14"/>
    </row>
    <row r="77" spans="2:4" ht="15.75" hidden="1">
      <c r="B77" s="14"/>
      <c r="C77" s="14"/>
      <c r="D77" s="14"/>
    </row>
    <row r="78" spans="2:4" ht="15.75" hidden="1">
      <c r="B78" s="14"/>
      <c r="C78" s="14"/>
      <c r="D78" s="14"/>
    </row>
    <row r="79" spans="2:4" ht="15.75" hidden="1">
      <c r="B79" s="14"/>
      <c r="C79" s="14"/>
      <c r="D79" s="14"/>
    </row>
    <row r="80" ht="15.75" hidden="1"/>
    <row r="81" ht="15.75" hidden="1"/>
    <row r="82" spans="2:4" ht="15.75" hidden="1">
      <c r="B82" s="14"/>
      <c r="C82" s="14"/>
      <c r="D82" s="14"/>
    </row>
    <row r="83" spans="2:4" ht="15.75" hidden="1">
      <c r="B83" s="14"/>
      <c r="C83" s="14"/>
      <c r="D83" s="14"/>
    </row>
    <row r="84" spans="2:4" ht="15.75" hidden="1">
      <c r="B84" s="14"/>
      <c r="C84" s="14"/>
      <c r="D84" s="14"/>
    </row>
    <row r="85" spans="2:4" ht="15.75" hidden="1">
      <c r="B85" s="14"/>
      <c r="C85" s="14"/>
      <c r="D85" s="14"/>
    </row>
    <row r="86" spans="2:4" ht="15.75" hidden="1">
      <c r="B86" s="14"/>
      <c r="C86" s="14"/>
      <c r="D86" s="14"/>
    </row>
    <row r="87" spans="2:4" ht="15.75" hidden="1">
      <c r="B87" s="14"/>
      <c r="C87" s="14"/>
      <c r="D87" s="14"/>
    </row>
    <row r="88" spans="2:4" ht="15.75" hidden="1">
      <c r="B88" s="14"/>
      <c r="C88" s="14"/>
      <c r="D88" s="14"/>
    </row>
  </sheetData>
  <sheetProtection/>
  <mergeCells count="9">
    <mergeCell ref="A5:E5"/>
    <mergeCell ref="A63:F63"/>
    <mergeCell ref="A60:B60"/>
    <mergeCell ref="A59:B59"/>
    <mergeCell ref="A12:E12"/>
    <mergeCell ref="A1:E1"/>
    <mergeCell ref="A2:E2"/>
    <mergeCell ref="A4:E4"/>
    <mergeCell ref="A3:E3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SheetLayoutView="100" zoomScalePageLayoutView="0" workbookViewId="0" topLeftCell="A2">
      <selection activeCell="B11" sqref="B11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57" t="s">
        <v>119</v>
      </c>
      <c r="B1" s="57"/>
      <c r="C1" s="57"/>
      <c r="D1" s="57"/>
    </row>
    <row r="2" spans="1:4" ht="15.75">
      <c r="A2" s="57" t="s">
        <v>39</v>
      </c>
      <c r="B2" s="57"/>
      <c r="C2" s="57"/>
      <c r="D2" s="57"/>
    </row>
    <row r="3" spans="1:4" ht="15.75">
      <c r="A3" s="57" t="s">
        <v>43</v>
      </c>
      <c r="B3" s="57"/>
      <c r="C3" s="57"/>
      <c r="D3" s="57"/>
    </row>
    <row r="4" spans="1:4" ht="15.75">
      <c r="A4" s="57" t="s">
        <v>50</v>
      </c>
      <c r="B4" s="57"/>
      <c r="C4" s="57"/>
      <c r="D4" s="57"/>
    </row>
    <row r="5" spans="1:4" ht="15.75">
      <c r="A5" s="1"/>
      <c r="B5" s="63" t="s">
        <v>122</v>
      </c>
      <c r="C5" s="64"/>
      <c r="D5" s="64"/>
    </row>
    <row r="6" spans="1:4" ht="15.75">
      <c r="A6" s="1"/>
      <c r="B6" s="52"/>
      <c r="C6" s="53"/>
      <c r="D6" s="53"/>
    </row>
    <row r="7" spans="1:4" ht="15.75">
      <c r="A7" s="1"/>
      <c r="B7" s="52"/>
      <c r="C7" s="65" t="s">
        <v>121</v>
      </c>
      <c r="D7" s="65"/>
    </row>
    <row r="8" spans="1:4" ht="15.75" customHeight="1">
      <c r="A8" s="1"/>
      <c r="B8" s="65" t="s">
        <v>39</v>
      </c>
      <c r="C8" s="65"/>
      <c r="D8" s="65"/>
    </row>
    <row r="9" spans="1:4" ht="15.75" customHeight="1">
      <c r="A9" s="1"/>
      <c r="B9" s="63" t="s">
        <v>43</v>
      </c>
      <c r="C9" s="64"/>
      <c r="D9" s="64"/>
    </row>
    <row r="10" spans="1:4" ht="15.75">
      <c r="A10" s="1"/>
      <c r="B10" s="63" t="s">
        <v>50</v>
      </c>
      <c r="C10" s="64"/>
      <c r="D10" s="64"/>
    </row>
    <row r="11" spans="1:4" ht="15.75" customHeight="1">
      <c r="A11" s="1"/>
      <c r="B11" s="52"/>
      <c r="C11" s="65" t="s">
        <v>120</v>
      </c>
      <c r="D11" s="65"/>
    </row>
    <row r="12" ht="15.75">
      <c r="A12" s="2"/>
    </row>
    <row r="13" spans="1:4" ht="78.75" customHeight="1">
      <c r="A13" s="69" t="s">
        <v>101</v>
      </c>
      <c r="B13" s="69"/>
      <c r="C13" s="69"/>
      <c r="D13" s="69"/>
    </row>
    <row r="14" ht="18">
      <c r="A14" s="3"/>
    </row>
    <row r="15" spans="1:4" ht="30.75">
      <c r="A15" s="12" t="s">
        <v>15</v>
      </c>
      <c r="B15" s="12" t="s">
        <v>16</v>
      </c>
      <c r="C15" s="10" t="s">
        <v>99</v>
      </c>
      <c r="D15" s="10" t="s">
        <v>100</v>
      </c>
    </row>
    <row r="16" spans="1:4" ht="30.75">
      <c r="A16" s="4" t="s">
        <v>0</v>
      </c>
      <c r="B16" s="4" t="s">
        <v>78</v>
      </c>
      <c r="C16" s="20">
        <f>C18+C22+C24+C27+C30+C33+C20</f>
        <v>5421000</v>
      </c>
      <c r="D16" s="20">
        <f>D18+D22+D24+D27+D30+D33+D20</f>
        <v>6582000</v>
      </c>
    </row>
    <row r="17" spans="1:4" ht="15.75">
      <c r="A17" s="4" t="s">
        <v>0</v>
      </c>
      <c r="B17" s="4" t="s">
        <v>76</v>
      </c>
      <c r="C17" s="20">
        <f>C18+C20+C22+C24</f>
        <v>5421000</v>
      </c>
      <c r="D17" s="20">
        <f>D18+D20+D22+D24</f>
        <v>6582000</v>
      </c>
    </row>
    <row r="18" spans="1:4" ht="15.75">
      <c r="A18" s="4" t="s">
        <v>1</v>
      </c>
      <c r="B18" s="4" t="s">
        <v>2</v>
      </c>
      <c r="C18" s="20">
        <f>C19</f>
        <v>354000</v>
      </c>
      <c r="D18" s="20">
        <f>D19</f>
        <v>376000</v>
      </c>
    </row>
    <row r="19" spans="1:4" s="6" customFormat="1" ht="30.75">
      <c r="A19" s="13" t="s">
        <v>3</v>
      </c>
      <c r="B19" s="13" t="s">
        <v>4</v>
      </c>
      <c r="C19" s="26">
        <v>354000</v>
      </c>
      <c r="D19" s="25">
        <v>376000</v>
      </c>
    </row>
    <row r="20" spans="1:4" s="6" customFormat="1" ht="62.25">
      <c r="A20" s="17" t="s">
        <v>67</v>
      </c>
      <c r="B20" s="17" t="s">
        <v>63</v>
      </c>
      <c r="C20" s="20">
        <f>C21</f>
        <v>1821000</v>
      </c>
      <c r="D20" s="20">
        <f>D21</f>
        <v>2861000</v>
      </c>
    </row>
    <row r="21" spans="1:4" s="6" customFormat="1" ht="64.5" customHeight="1">
      <c r="A21" s="18" t="s">
        <v>68</v>
      </c>
      <c r="B21" s="18" t="s">
        <v>64</v>
      </c>
      <c r="C21" s="26">
        <v>1821000</v>
      </c>
      <c r="D21" s="25">
        <v>2861000</v>
      </c>
    </row>
    <row r="22" spans="1:4" s="7" customFormat="1" ht="15.75">
      <c r="A22" s="4" t="s">
        <v>45</v>
      </c>
      <c r="B22" s="4" t="s">
        <v>46</v>
      </c>
      <c r="C22" s="20">
        <f>C23</f>
        <v>1000</v>
      </c>
      <c r="D22" s="20">
        <f>D23</f>
        <v>1000</v>
      </c>
    </row>
    <row r="23" spans="1:4" s="6" customFormat="1" ht="30.75">
      <c r="A23" s="13" t="s">
        <v>47</v>
      </c>
      <c r="B23" s="13" t="s">
        <v>48</v>
      </c>
      <c r="C23" s="26">
        <v>1000</v>
      </c>
      <c r="D23" s="25">
        <v>1000</v>
      </c>
    </row>
    <row r="24" spans="1:4" ht="15.75">
      <c r="A24" s="4" t="s">
        <v>5</v>
      </c>
      <c r="B24" s="4" t="s">
        <v>6</v>
      </c>
      <c r="C24" s="20">
        <f>C25+C26</f>
        <v>3245000</v>
      </c>
      <c r="D24" s="20">
        <f>D25+D26</f>
        <v>3344000</v>
      </c>
    </row>
    <row r="25" spans="1:4" s="6" customFormat="1" ht="35.25" customHeight="1">
      <c r="A25" s="13" t="s">
        <v>25</v>
      </c>
      <c r="B25" s="13" t="s">
        <v>24</v>
      </c>
      <c r="C25" s="26">
        <v>238000</v>
      </c>
      <c r="D25" s="25">
        <v>243000</v>
      </c>
    </row>
    <row r="26" spans="1:4" s="6" customFormat="1" ht="18.75" customHeight="1">
      <c r="A26" s="13" t="s">
        <v>26</v>
      </c>
      <c r="B26" s="13" t="s">
        <v>27</v>
      </c>
      <c r="C26" s="26">
        <v>3007000</v>
      </c>
      <c r="D26" s="26">
        <v>3101000</v>
      </c>
    </row>
    <row r="27" spans="1:4" ht="62.25" hidden="1">
      <c r="A27" s="4" t="s">
        <v>28</v>
      </c>
      <c r="B27" s="4" t="s">
        <v>29</v>
      </c>
      <c r="C27" s="20">
        <f>C28</f>
        <v>0</v>
      </c>
      <c r="D27" s="20">
        <f>D28</f>
        <v>0</v>
      </c>
    </row>
    <row r="28" spans="1:4" ht="20.25" customHeight="1" hidden="1">
      <c r="A28" s="13" t="s">
        <v>30</v>
      </c>
      <c r="B28" s="13" t="s">
        <v>6</v>
      </c>
      <c r="C28" s="26">
        <f>C29</f>
        <v>0</v>
      </c>
      <c r="D28" s="26">
        <f>D29</f>
        <v>0</v>
      </c>
    </row>
    <row r="29" spans="1:4" ht="33.75" customHeight="1" hidden="1">
      <c r="A29" s="13" t="s">
        <v>31</v>
      </c>
      <c r="B29" s="13" t="s">
        <v>32</v>
      </c>
      <c r="C29" s="26"/>
      <c r="D29" s="26"/>
    </row>
    <row r="30" spans="1:4" ht="34.5" customHeight="1" hidden="1">
      <c r="A30" s="4" t="s">
        <v>7</v>
      </c>
      <c r="B30" s="4" t="s">
        <v>8</v>
      </c>
      <c r="C30" s="20">
        <f>C31</f>
        <v>0</v>
      </c>
      <c r="D30" s="20">
        <f>D31</f>
        <v>0</v>
      </c>
    </row>
    <row r="31" spans="1:4" ht="66.75" customHeight="1" hidden="1">
      <c r="A31" s="13" t="s">
        <v>11</v>
      </c>
      <c r="B31" s="13" t="s">
        <v>33</v>
      </c>
      <c r="C31" s="26">
        <f>C32</f>
        <v>0</v>
      </c>
      <c r="D31" s="25">
        <f>D32</f>
        <v>0</v>
      </c>
    </row>
    <row r="32" spans="1:4" s="6" customFormat="1" ht="64.5" customHeight="1" hidden="1">
      <c r="A32" s="13" t="s">
        <v>34</v>
      </c>
      <c r="B32" s="8" t="s">
        <v>40</v>
      </c>
      <c r="C32" s="22">
        <v>0</v>
      </c>
      <c r="D32" s="22">
        <v>0</v>
      </c>
    </row>
    <row r="33" spans="1:4" ht="18.75" customHeight="1" hidden="1">
      <c r="A33" s="4" t="s">
        <v>12</v>
      </c>
      <c r="B33" s="4" t="s">
        <v>13</v>
      </c>
      <c r="C33" s="20">
        <v>0</v>
      </c>
      <c r="D33" s="20">
        <v>0</v>
      </c>
    </row>
    <row r="34" spans="1:4" s="7" customFormat="1" ht="46.5" customHeight="1" hidden="1">
      <c r="A34" s="13" t="s">
        <v>21</v>
      </c>
      <c r="B34" s="13" t="s">
        <v>22</v>
      </c>
      <c r="C34" s="26" t="s">
        <v>44</v>
      </c>
      <c r="D34" s="26" t="s">
        <v>44</v>
      </c>
    </row>
    <row r="35" spans="1:4" s="6" customFormat="1" ht="49.5" customHeight="1" hidden="1">
      <c r="A35" s="8" t="s">
        <v>35</v>
      </c>
      <c r="B35" s="8" t="s">
        <v>36</v>
      </c>
      <c r="C35" s="22" t="s">
        <v>44</v>
      </c>
      <c r="D35" s="22" t="s">
        <v>44</v>
      </c>
    </row>
    <row r="36" spans="1:4" ht="15.75">
      <c r="A36" s="4" t="s">
        <v>14</v>
      </c>
      <c r="B36" s="4" t="s">
        <v>10</v>
      </c>
      <c r="C36" s="20">
        <f>C38+C48+C50+C44</f>
        <v>2490542</v>
      </c>
      <c r="D36" s="27">
        <f>D37</f>
        <v>802495</v>
      </c>
    </row>
    <row r="37" spans="1:4" s="6" customFormat="1" ht="70.5" customHeight="1">
      <c r="A37" s="4" t="s">
        <v>23</v>
      </c>
      <c r="B37" s="4" t="s">
        <v>17</v>
      </c>
      <c r="C37" s="20">
        <f>C38+C48+C50+C44</f>
        <v>2490542</v>
      </c>
      <c r="D37" s="20">
        <f>D38+D48+D50+D44</f>
        <v>802495</v>
      </c>
    </row>
    <row r="38" spans="1:4" s="6" customFormat="1" ht="52.5" customHeight="1">
      <c r="A38" s="4" t="s">
        <v>89</v>
      </c>
      <c r="B38" s="4" t="s">
        <v>85</v>
      </c>
      <c r="C38" s="20">
        <f>C39+C40+C43</f>
        <v>1257000</v>
      </c>
      <c r="D38" s="20">
        <f>D39+D40+D43</f>
        <v>580000</v>
      </c>
    </row>
    <row r="39" spans="1:4" s="6" customFormat="1" ht="66" customHeight="1">
      <c r="A39" s="8" t="s">
        <v>90</v>
      </c>
      <c r="B39" s="8" t="s">
        <v>81</v>
      </c>
      <c r="C39" s="22">
        <v>788000</v>
      </c>
      <c r="D39" s="28">
        <v>0</v>
      </c>
    </row>
    <row r="40" spans="1:4" s="6" customFormat="1" ht="99.75" customHeight="1">
      <c r="A40" s="8" t="s">
        <v>90</v>
      </c>
      <c r="B40" s="8" t="s">
        <v>80</v>
      </c>
      <c r="C40" s="22">
        <v>469000</v>
      </c>
      <c r="D40" s="28">
        <v>580000</v>
      </c>
    </row>
    <row r="41" spans="1:4" s="6" customFormat="1" ht="62.25" hidden="1">
      <c r="A41" s="4" t="s">
        <v>19</v>
      </c>
      <c r="B41" s="4" t="s">
        <v>18</v>
      </c>
      <c r="C41" s="20">
        <f>C42</f>
        <v>0</v>
      </c>
      <c r="D41" s="20">
        <f>D42</f>
        <v>0</v>
      </c>
    </row>
    <row r="42" spans="1:4" s="6" customFormat="1" ht="49.5" customHeight="1" hidden="1">
      <c r="A42" s="8" t="s">
        <v>51</v>
      </c>
      <c r="B42" s="8" t="s">
        <v>38</v>
      </c>
      <c r="C42" s="22"/>
      <c r="D42" s="28"/>
    </row>
    <row r="43" spans="1:4" s="6" customFormat="1" ht="38.25" customHeight="1" hidden="1">
      <c r="A43" s="8" t="s">
        <v>57</v>
      </c>
      <c r="B43" s="8" t="s">
        <v>37</v>
      </c>
      <c r="C43" s="21">
        <v>0</v>
      </c>
      <c r="D43" s="28">
        <v>0</v>
      </c>
    </row>
    <row r="44" spans="1:4" s="6" customFormat="1" ht="37.5" customHeight="1" hidden="1">
      <c r="A44" s="4" t="s">
        <v>42</v>
      </c>
      <c r="B44" s="4" t="s">
        <v>41</v>
      </c>
      <c r="C44" s="20">
        <f>C45+C46+C47</f>
        <v>0</v>
      </c>
      <c r="D44" s="20">
        <f>D45+D46+D47</f>
        <v>0</v>
      </c>
    </row>
    <row r="45" spans="1:4" s="6" customFormat="1" ht="63.75" customHeight="1" hidden="1">
      <c r="A45" s="8" t="s">
        <v>60</v>
      </c>
      <c r="B45" s="8" t="s">
        <v>61</v>
      </c>
      <c r="C45" s="22">
        <v>0</v>
      </c>
      <c r="D45" s="22">
        <v>0</v>
      </c>
    </row>
    <row r="46" spans="1:4" s="6" customFormat="1" ht="19.5" customHeight="1" hidden="1">
      <c r="A46" s="8" t="s">
        <v>58</v>
      </c>
      <c r="B46" s="8" t="s">
        <v>59</v>
      </c>
      <c r="C46" s="21">
        <v>0</v>
      </c>
      <c r="D46" s="28">
        <v>0</v>
      </c>
    </row>
    <row r="47" spans="1:4" s="6" customFormat="1" ht="36" customHeight="1" hidden="1">
      <c r="A47" s="8" t="s">
        <v>65</v>
      </c>
      <c r="B47" s="8" t="s">
        <v>66</v>
      </c>
      <c r="C47" s="21">
        <v>0</v>
      </c>
      <c r="D47" s="28">
        <v>0</v>
      </c>
    </row>
    <row r="48" spans="1:4" s="6" customFormat="1" ht="50.25" customHeight="1">
      <c r="A48" s="4" t="s">
        <v>91</v>
      </c>
      <c r="B48" s="4" t="s">
        <v>82</v>
      </c>
      <c r="C48" s="20">
        <f>C49</f>
        <v>215071</v>
      </c>
      <c r="D48" s="20">
        <f>D49</f>
        <v>222495</v>
      </c>
    </row>
    <row r="49" spans="1:4" s="6" customFormat="1" ht="116.25" customHeight="1">
      <c r="A49" s="8" t="s">
        <v>92</v>
      </c>
      <c r="B49" s="8" t="s">
        <v>79</v>
      </c>
      <c r="C49" s="21">
        <v>215071</v>
      </c>
      <c r="D49" s="28">
        <v>222495</v>
      </c>
    </row>
    <row r="50" spans="1:4" s="6" customFormat="1" ht="55.5" customHeight="1">
      <c r="A50" s="4" t="s">
        <v>117</v>
      </c>
      <c r="B50" s="4" t="s">
        <v>54</v>
      </c>
      <c r="C50" s="23">
        <f>C51</f>
        <v>1018471</v>
      </c>
      <c r="D50" s="27">
        <f>D51</f>
        <v>0</v>
      </c>
    </row>
    <row r="51" spans="1:4" s="6" customFormat="1" ht="147" customHeight="1">
      <c r="A51" s="8" t="s">
        <v>118</v>
      </c>
      <c r="B51" s="8" t="s">
        <v>62</v>
      </c>
      <c r="C51" s="24">
        <v>1018471</v>
      </c>
      <c r="D51" s="28">
        <v>0</v>
      </c>
    </row>
    <row r="52" spans="1:4" ht="15.75">
      <c r="A52" s="67" t="s">
        <v>20</v>
      </c>
      <c r="B52" s="68"/>
      <c r="C52" s="29">
        <f>C16+C36</f>
        <v>7911542</v>
      </c>
      <c r="D52" s="20">
        <f>D16+D36</f>
        <v>7384495</v>
      </c>
    </row>
    <row r="53" spans="1:4" ht="15.75">
      <c r="A53" s="54" t="s">
        <v>9</v>
      </c>
      <c r="B53" s="55"/>
      <c r="C53" s="56">
        <f>C52</f>
        <v>7911542</v>
      </c>
      <c r="D53" s="20">
        <f>D52</f>
        <v>7384495</v>
      </c>
    </row>
    <row r="54" ht="15.75">
      <c r="C54" s="14"/>
    </row>
    <row r="55" spans="1:4" ht="15.75">
      <c r="A55" s="58"/>
      <c r="B55" s="66"/>
      <c r="C55" s="66"/>
      <c r="D55" s="66"/>
    </row>
    <row r="56" spans="1:4" ht="15.75">
      <c r="A56" s="58" t="s">
        <v>96</v>
      </c>
      <c r="B56" s="66"/>
      <c r="C56" s="66"/>
      <c r="D56" s="66"/>
    </row>
    <row r="57" spans="1:4" ht="15.75">
      <c r="A57" s="5" t="s">
        <v>98</v>
      </c>
      <c r="C57" s="5" t="s">
        <v>97</v>
      </c>
      <c r="D57" s="19" t="s">
        <v>116</v>
      </c>
    </row>
    <row r="60" ht="15.75">
      <c r="D60" s="11"/>
    </row>
    <row r="64" spans="2:3" ht="15.75">
      <c r="B64" s="14"/>
      <c r="C64" s="14"/>
    </row>
    <row r="65" spans="2:3" ht="15.75">
      <c r="B65" s="14"/>
      <c r="C65" s="14"/>
    </row>
    <row r="66" spans="2:3" ht="15.75">
      <c r="B66" s="14"/>
      <c r="C66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4" spans="2:3" ht="15.75">
      <c r="B74" s="14"/>
      <c r="C74" s="14"/>
    </row>
    <row r="75" spans="2:3" ht="15.75">
      <c r="B75" s="14"/>
      <c r="C75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  <row r="79" spans="2:3" ht="15.75">
      <c r="B79" s="14"/>
      <c r="C79" s="14"/>
    </row>
    <row r="80" spans="2:3" ht="15.75">
      <c r="B80" s="14"/>
      <c r="C80" s="14"/>
    </row>
  </sheetData>
  <sheetProtection/>
  <mergeCells count="14">
    <mergeCell ref="A55:D55"/>
    <mergeCell ref="A56:D56"/>
    <mergeCell ref="B8:D8"/>
    <mergeCell ref="B9:D9"/>
    <mergeCell ref="B10:D10"/>
    <mergeCell ref="A52:B52"/>
    <mergeCell ref="A13:D13"/>
    <mergeCell ref="A1:D1"/>
    <mergeCell ref="A2:D2"/>
    <mergeCell ref="A4:D4"/>
    <mergeCell ref="A3:D3"/>
    <mergeCell ref="B5:D5"/>
    <mergeCell ref="C11:D11"/>
    <mergeCell ref="C7:D7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2019-04-15T05:36:00Z</cp:lastPrinted>
  <dcterms:created xsi:type="dcterms:W3CDTF">2004-11-16T05:58:34Z</dcterms:created>
  <dcterms:modified xsi:type="dcterms:W3CDTF">2020-01-03T11:26:38Z</dcterms:modified>
  <cp:category/>
  <cp:version/>
  <cp:contentType/>
  <cp:contentStatus/>
</cp:coreProperties>
</file>