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1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№2'!$12:$12</definedName>
    <definedName name="_xlnm.Print_Titles" localSheetId="1">'Приложение №3'!$12:$12</definedName>
  </definedNames>
  <calcPr fullCalcOnLoad="1"/>
</workbook>
</file>

<file path=xl/sharedStrings.xml><?xml version="1.0" encoding="utf-8"?>
<sst xmlns="http://schemas.openxmlformats.org/spreadsheetml/2006/main" count="205" uniqueCount="124">
  <si>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</si>
  <si>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</si>
  <si>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</si>
  <si>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</si>
  <si>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</si>
  <si>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</si>
  <si>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</si>
  <si>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</si>
  <si>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</si>
  <si>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</si>
  <si>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</si>
  <si>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</si>
  <si>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</si>
  <si>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</si>
  <si>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</si>
  <si>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</si>
  <si>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</si>
  <si>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</si>
  <si>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</si>
  <si>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</si>
  <si>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</si>
  <si>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</si>
  <si>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</si>
  <si>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</si>
  <si>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</si>
  <si>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</si>
  <si>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</si>
  <si>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</si>
  <si>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</si>
  <si>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</si>
  <si>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</si>
  <si>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</si>
  <si>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</si>
  <si>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</si>
  <si>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</si>
  <si>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</si>
  <si>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</si>
  <si>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</si>
  <si>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</si>
  <si>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</si>
  <si>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</si>
  <si>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</si>
  <si>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</si>
  <si>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</si>
  <si>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</si>
  <si>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</si>
  <si>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</si>
  <si>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</si>
  <si>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</si>
  <si>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</si>
  <si>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</si>
  <si>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</si>
  <si>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</si>
  <si>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</si>
  <si>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</si>
  <si>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</si>
  <si>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</si>
  <si>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</si>
  <si>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</si>
  <si>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</si>
  <si>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</si>
  <si>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</si>
  <si>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100 1 03 00000 00 0000 000</t>
  </si>
  <si>
    <t>100 1 03 02000 01 0000 110</t>
  </si>
  <si>
    <t xml:space="preserve"> Приложение №2</t>
  </si>
  <si>
    <t>837 2 02 02008 10 0000 151</t>
  </si>
  <si>
    <t>Субсидии бюджетам сельских поселений на обеспечение жильем молодых семей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</si>
  <si>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</si>
  <si>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</si>
  <si>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</si>
  <si>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</si>
  <si>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</si>
  <si>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</si>
  <si>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Дотации бюджетам 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</si>
  <si>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</si>
  <si>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</si>
  <si>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</si>
  <si>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</si>
  <si>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</si>
  <si>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</si>
  <si>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</si>
  <si>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</si>
  <si>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</si>
  <si>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</si>
  <si>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</si>
  <si>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</si>
  <si>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</si>
  <si>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</si>
  <si>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</si>
  <si>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2021 год     (руб.)</t>
  </si>
  <si>
    <t xml:space="preserve"> Прогнозируемые доходы  бюджета Пречистенского сельского поселения Ярославской области на плановый период 2021-2022 годов в соответствии с классификацией доходов бюджетов                                              Российской Федерации</t>
  </si>
  <si>
    <t>2022 год     (руб.)</t>
  </si>
  <si>
    <t xml:space="preserve"> Прогнозируемые доходы  бюджета Пречистенского сельского поселения Ярославской области на 2020 год в соответствии с классификацией доходов бюджетов Российской Федерации</t>
  </si>
  <si>
    <t>2020 год (руб.)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</si>
  <si>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</si>
  <si>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</si>
  <si>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</si>
  <si>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807 1 11 05025 10 0000 120</t>
  </si>
  <si>
    <t>Субсидии бюджетам бюджетной системы Российской Федерации 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</si>
  <si>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</si>
  <si>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000 2 02 20000 00 0000 150</t>
  </si>
  <si>
    <t>837 2 02 20302 10 0000 150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</si>
  <si>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</si>
  <si>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    от 26.12.2019 года №15</t>
  </si>
  <si>
    <t>от 26.12.2019 года №15</t>
  </si>
  <si>
    <t>837 2 02 20041 10 0000 150</t>
  </si>
  <si>
    <t xml:space="preserve">(в редакции решения Муниципального Совета </t>
  </si>
  <si>
    <t>Пречистенского сельского поселения Ярославской области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</si>
  <si>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</si>
  <si>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</si>
  <si>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000 2 03 00000 00 0000 000</t>
  </si>
  <si>
    <t>Безвозмездные поступления от государственных (муниципальных) организаций</t>
  </si>
  <si>
    <t>837 2 03 05040 10 0000 150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</si>
  <si>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</si>
  <si>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837 2 02 29999 10 2032 150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</si>
  <si>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</si>
  <si>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837 2 02 29999 10 2047 150</t>
  </si>
  <si>
    <t>Прочие субсидии бюджетам сельских поселений(Субсидия на реализацию мероприятий по борьбе с борщевиком Сосновского)</t>
  </si>
  <si>
    <t>от 13.03.2020 года №1; от 08.04.2020 г. №6; от 27.04.2020 №8;</t>
  </si>
  <si>
    <t>837 2 02 25576 10 0000 150</t>
  </si>
  <si>
    <t>Субсидии бюджетам сельских поселений на обеспечение комплексного развития сельских территорий</t>
  </si>
  <si>
    <t>от 23.06.2020 №16; от 26.11.2020 №26)</t>
  </si>
  <si>
    <t>от 13.03.2020 года №1; от 23.06.2020 №16; от 10.08.2020 №17;</t>
  </si>
  <si>
    <t>от 26.11.2020 №26)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</si>
</sst>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  <font>
      <sz val="12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zoomScaleSheetLayoutView="100" zoomScalePageLayoutView="0" workbookViewId="0" topLeftCell="A49">
      <selection activeCell="A52" sqref="A52:B53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8" t="s">
        <v>64</v>
      </c>
      <c r="B1" s="48"/>
      <c r="C1" s="48"/>
    </row>
    <row r="2" spans="1:3" ht="15.75">
      <c r="A2" s="48" t="s">
        <v>37</v>
      </c>
      <c r="B2" s="48"/>
      <c r="C2" s="48"/>
    </row>
    <row r="3" spans="1:3" ht="15.75">
      <c r="A3" s="48" t="s">
        <v>40</v>
      </c>
      <c r="B3" s="48"/>
      <c r="C3" s="48"/>
    </row>
    <row r="4" spans="1:3" ht="15.75">
      <c r="A4" s="48" t="s">
        <v>48</v>
      </c>
      <c r="B4" s="48"/>
      <c r="C4" s="48"/>
    </row>
    <row r="5" spans="1:3" ht="15.75">
      <c r="A5" s="48" t="s">
        <v>104</v>
      </c>
      <c r="B5" s="48"/>
      <c r="C5" s="48" t="s">
        <v>41</v>
      </c>
    </row>
    <row r="6" spans="1:3" ht="15.75">
      <c r="A6" s="14"/>
      <c r="B6" s="44"/>
      <c r="C6" s="44" t="s">
        <v>106</v>
      </c>
    </row>
    <row r="7" spans="1:3" ht="15.75">
      <c r="A7" s="14"/>
      <c r="B7" s="44"/>
      <c r="C7" s="44" t="s">
        <v>107</v>
      </c>
    </row>
    <row r="8" spans="1:3" ht="15.75">
      <c r="A8" s="2"/>
      <c r="B8" s="45"/>
      <c r="C8" s="46" t="s">
        <v>118</v>
      </c>
    </row>
    <row r="9" spans="1:3" ht="15.75">
      <c r="A9" s="2"/>
      <c r="B9" s="45"/>
      <c r="C9" s="46" t="s">
        <v>121</v>
      </c>
    </row>
    <row r="10" spans="1:3" ht="54" customHeight="1">
      <c r="A10" s="53" t="s">
        <v>92</v>
      </c>
      <c r="B10" s="53"/>
      <c r="C10" s="53"/>
    </row>
    <row r="11" ht="18">
      <c r="A11" s="3"/>
    </row>
    <row r="12" spans="1:3" ht="30.75">
      <c r="A12" s="12" t="s">
        <v>15</v>
      </c>
      <c r="B12" s="12" t="s">
        <v>16</v>
      </c>
      <c r="C12" s="10" t="s">
        <v>93</v>
      </c>
    </row>
    <row r="13" spans="1:3" ht="30.75">
      <c r="A13" s="4" t="s">
        <v>0</v>
      </c>
      <c r="B13" s="19" t="s">
        <v>70</v>
      </c>
      <c r="C13" s="22">
        <f>C14+C27</f>
        <v>5392000</v>
      </c>
    </row>
    <row r="14" spans="1:3" ht="15.75">
      <c r="A14" s="4" t="s">
        <v>0</v>
      </c>
      <c r="B14" s="19" t="s">
        <v>68</v>
      </c>
      <c r="C14" s="23">
        <f>C15+C17+C19+C21+C24</f>
        <v>5386000</v>
      </c>
    </row>
    <row r="15" spans="1:3" ht="15.75">
      <c r="A15" s="4" t="s">
        <v>1</v>
      </c>
      <c r="B15" s="4" t="s">
        <v>2</v>
      </c>
      <c r="C15" s="22">
        <f>C16</f>
        <v>352000</v>
      </c>
    </row>
    <row r="16" spans="1:3" s="6" customFormat="1" ht="15.75">
      <c r="A16" s="13" t="s">
        <v>3</v>
      </c>
      <c r="B16" s="13" t="s">
        <v>4</v>
      </c>
      <c r="C16" s="24">
        <v>352000</v>
      </c>
    </row>
    <row r="17" spans="1:3" s="6" customFormat="1" ht="50.25" customHeight="1">
      <c r="A17" s="19" t="s">
        <v>62</v>
      </c>
      <c r="B17" s="19" t="s">
        <v>58</v>
      </c>
      <c r="C17" s="22">
        <f>C18</f>
        <v>2028000</v>
      </c>
    </row>
    <row r="18" spans="1:3" s="6" customFormat="1" ht="51.75" customHeight="1">
      <c r="A18" s="20" t="s">
        <v>63</v>
      </c>
      <c r="B18" s="20" t="s">
        <v>59</v>
      </c>
      <c r="C18" s="24">
        <v>2028000</v>
      </c>
    </row>
    <row r="19" spans="1:3" s="18" customFormat="1" ht="15.75">
      <c r="A19" s="4" t="s">
        <v>42</v>
      </c>
      <c r="B19" s="4" t="s">
        <v>43</v>
      </c>
      <c r="C19" s="22">
        <f>C20</f>
        <v>1000</v>
      </c>
    </row>
    <row r="20" spans="1:3" s="6" customFormat="1" ht="15.75">
      <c r="A20" s="13" t="s">
        <v>44</v>
      </c>
      <c r="B20" s="13" t="s">
        <v>45</v>
      </c>
      <c r="C20" s="24">
        <v>1000</v>
      </c>
    </row>
    <row r="21" spans="1:3" ht="15.75">
      <c r="A21" s="4" t="s">
        <v>5</v>
      </c>
      <c r="B21" s="4" t="s">
        <v>6</v>
      </c>
      <c r="C21" s="22">
        <f>C22+C23</f>
        <v>3005000</v>
      </c>
    </row>
    <row r="22" spans="1:3" s="6" customFormat="1" ht="18.75" customHeight="1">
      <c r="A22" s="13" t="s">
        <v>25</v>
      </c>
      <c r="B22" s="13" t="s">
        <v>24</v>
      </c>
      <c r="C22" s="24">
        <v>273000</v>
      </c>
    </row>
    <row r="23" spans="1:3" s="6" customFormat="1" ht="17.25" customHeight="1">
      <c r="A23" s="13" t="s">
        <v>26</v>
      </c>
      <c r="B23" s="13" t="s">
        <v>27</v>
      </c>
      <c r="C23" s="25">
        <v>2732000</v>
      </c>
    </row>
    <row r="24" spans="1:3" ht="46.5" hidden="1">
      <c r="A24" s="4" t="s">
        <v>28</v>
      </c>
      <c r="B24" s="4" t="s">
        <v>29</v>
      </c>
      <c r="C24" s="22">
        <f>C25</f>
        <v>0</v>
      </c>
    </row>
    <row r="25" spans="1:3" ht="20.25" customHeight="1" hidden="1">
      <c r="A25" s="13" t="s">
        <v>30</v>
      </c>
      <c r="B25" s="13" t="s">
        <v>6</v>
      </c>
      <c r="C25" s="25">
        <f>C26</f>
        <v>0</v>
      </c>
    </row>
    <row r="26" spans="1:3" ht="33.75" customHeight="1" hidden="1">
      <c r="A26" s="13" t="s">
        <v>31</v>
      </c>
      <c r="B26" s="13" t="s">
        <v>32</v>
      </c>
      <c r="C26" s="25">
        <v>0</v>
      </c>
    </row>
    <row r="27" spans="1:3" ht="33.75" customHeight="1">
      <c r="A27" s="4" t="s">
        <v>0</v>
      </c>
      <c r="B27" s="4" t="s">
        <v>69</v>
      </c>
      <c r="C27" s="22">
        <f>C28</f>
        <v>6000</v>
      </c>
    </row>
    <row r="28" spans="1:3" ht="69.75" customHeight="1">
      <c r="A28" s="4" t="s">
        <v>7</v>
      </c>
      <c r="B28" s="4" t="s">
        <v>8</v>
      </c>
      <c r="C28" s="22">
        <f>C29</f>
        <v>6000</v>
      </c>
    </row>
    <row r="29" spans="1:3" ht="132.75" customHeight="1">
      <c r="A29" s="13" t="s">
        <v>11</v>
      </c>
      <c r="B29" s="41" t="s">
        <v>67</v>
      </c>
      <c r="C29" s="24">
        <f>C30</f>
        <v>6000</v>
      </c>
    </row>
    <row r="30" spans="1:3" s="6" customFormat="1" ht="104.25" customHeight="1">
      <c r="A30" s="13" t="s">
        <v>97</v>
      </c>
      <c r="B30" s="40" t="s">
        <v>95</v>
      </c>
      <c r="C30" s="26">
        <v>6000</v>
      </c>
    </row>
    <row r="31" spans="1:3" ht="18.75" customHeight="1" hidden="1">
      <c r="A31" s="4" t="s">
        <v>12</v>
      </c>
      <c r="B31" s="4" t="s">
        <v>13</v>
      </c>
      <c r="C31" s="22">
        <v>0</v>
      </c>
    </row>
    <row r="32" spans="1:3" s="7" customFormat="1" ht="46.5" customHeight="1" hidden="1">
      <c r="A32" s="13" t="s">
        <v>21</v>
      </c>
      <c r="B32" s="13" t="s">
        <v>22</v>
      </c>
      <c r="C32" s="25">
        <v>0</v>
      </c>
    </row>
    <row r="33" spans="1:3" s="6" customFormat="1" ht="49.5" customHeight="1" hidden="1">
      <c r="A33" s="8" t="s">
        <v>33</v>
      </c>
      <c r="B33" s="8" t="s">
        <v>34</v>
      </c>
      <c r="C33" s="26">
        <v>0</v>
      </c>
    </row>
    <row r="34" spans="1:3" ht="15.75">
      <c r="A34" s="4" t="s">
        <v>14</v>
      </c>
      <c r="B34" s="4" t="s">
        <v>10</v>
      </c>
      <c r="C34" s="27">
        <f>C36+C40+C48+C50+C42+C52</f>
        <v>16915544</v>
      </c>
    </row>
    <row r="35" spans="1:3" s="6" customFormat="1" ht="49.5" customHeight="1">
      <c r="A35" s="4" t="s">
        <v>23</v>
      </c>
      <c r="B35" s="4" t="s">
        <v>17</v>
      </c>
      <c r="C35" s="28">
        <f>C36+C40+C48+C50+C42+C52</f>
        <v>16915544</v>
      </c>
    </row>
    <row r="36" spans="1:3" s="6" customFormat="1" ht="36.75" customHeight="1">
      <c r="A36" s="4" t="s">
        <v>79</v>
      </c>
      <c r="B36" s="4" t="s">
        <v>77</v>
      </c>
      <c r="C36" s="29">
        <f>C37++C38+C39</f>
        <v>8912000</v>
      </c>
    </row>
    <row r="37" spans="1:3" s="6" customFormat="1" ht="51.75" customHeight="1">
      <c r="A37" s="8" t="s">
        <v>94</v>
      </c>
      <c r="B37" s="8" t="s">
        <v>75</v>
      </c>
      <c r="C37" s="30">
        <v>8443000</v>
      </c>
    </row>
    <row r="38" spans="1:3" s="6" customFormat="1" ht="108.75" customHeight="1">
      <c r="A38" s="8" t="s">
        <v>108</v>
      </c>
      <c r="B38" s="8" t="s">
        <v>109</v>
      </c>
      <c r="C38" s="30">
        <v>469000</v>
      </c>
    </row>
    <row r="39" spans="1:3" s="6" customFormat="1" ht="59.25" customHeight="1" hidden="1">
      <c r="A39" s="8" t="s">
        <v>55</v>
      </c>
      <c r="B39" s="8" t="s">
        <v>35</v>
      </c>
      <c r="C39" s="30">
        <v>0</v>
      </c>
    </row>
    <row r="40" spans="1:3" s="6" customFormat="1" ht="36" customHeight="1" hidden="1">
      <c r="A40" s="15" t="s">
        <v>39</v>
      </c>
      <c r="B40" s="4" t="s">
        <v>38</v>
      </c>
      <c r="C40" s="30">
        <v>0</v>
      </c>
    </row>
    <row r="41" spans="1:3" s="6" customFormat="1" ht="61.5" customHeight="1" hidden="1">
      <c r="A41" s="8" t="s">
        <v>50</v>
      </c>
      <c r="B41" s="8" t="s">
        <v>46</v>
      </c>
      <c r="C41" s="30">
        <v>0</v>
      </c>
    </row>
    <row r="42" spans="1:3" s="6" customFormat="1" ht="70.5" customHeight="1">
      <c r="A42" s="4" t="s">
        <v>100</v>
      </c>
      <c r="B42" s="4" t="s">
        <v>98</v>
      </c>
      <c r="C42" s="28">
        <f>C44+C43+C45+C46+C47</f>
        <v>6751542</v>
      </c>
    </row>
    <row r="43" spans="1:3" s="6" customFormat="1" ht="129" customHeight="1">
      <c r="A43" s="8" t="s">
        <v>105</v>
      </c>
      <c r="B43" s="8" t="s">
        <v>99</v>
      </c>
      <c r="C43" s="31">
        <v>2151542</v>
      </c>
    </row>
    <row r="44" spans="1:3" s="6" customFormat="1" ht="48.75" customHeight="1" hidden="1">
      <c r="A44" s="8" t="s">
        <v>65</v>
      </c>
      <c r="B44" s="8" t="s">
        <v>66</v>
      </c>
      <c r="C44" s="30">
        <v>0</v>
      </c>
    </row>
    <row r="45" spans="1:3" s="6" customFormat="1" ht="48.75" customHeight="1">
      <c r="A45" s="8" t="s">
        <v>119</v>
      </c>
      <c r="B45" s="8" t="s">
        <v>120</v>
      </c>
      <c r="C45" s="30">
        <v>2000000</v>
      </c>
    </row>
    <row r="46" spans="1:3" s="6" customFormat="1" ht="102" customHeight="1">
      <c r="A46" s="8" t="s">
        <v>114</v>
      </c>
      <c r="B46" s="8" t="s">
        <v>115</v>
      </c>
      <c r="C46" s="30">
        <v>2600000</v>
      </c>
    </row>
    <row r="47" spans="1:3" s="6" customFormat="1" ht="71.25" customHeight="1">
      <c r="A47" s="8" t="s">
        <v>116</v>
      </c>
      <c r="B47" s="8" t="s">
        <v>117</v>
      </c>
      <c r="C47" s="30">
        <v>0</v>
      </c>
    </row>
    <row r="48" spans="1:4" s="6" customFormat="1" ht="39.75" customHeight="1">
      <c r="A48" s="4" t="s">
        <v>80</v>
      </c>
      <c r="B48" s="4" t="s">
        <v>78</v>
      </c>
      <c r="C48" s="28">
        <f>C49</f>
        <v>233531</v>
      </c>
      <c r="D48" s="16"/>
    </row>
    <row r="49" spans="1:3" s="6" customFormat="1" ht="82.5" customHeight="1">
      <c r="A49" s="8" t="s">
        <v>81</v>
      </c>
      <c r="B49" s="8" t="s">
        <v>71</v>
      </c>
      <c r="C49" s="30">
        <v>233531</v>
      </c>
    </row>
    <row r="50" spans="1:3" s="6" customFormat="1" ht="29.25" customHeight="1" hidden="1">
      <c r="A50" s="4" t="s">
        <v>51</v>
      </c>
      <c r="B50" s="4" t="s">
        <v>52</v>
      </c>
      <c r="C50" s="32">
        <v>0</v>
      </c>
    </row>
    <row r="51" spans="1:3" s="6" customFormat="1" ht="26.25" customHeight="1" hidden="1">
      <c r="A51" s="8" t="s">
        <v>53</v>
      </c>
      <c r="B51" s="8" t="s">
        <v>54</v>
      </c>
      <c r="C51" s="33">
        <v>0</v>
      </c>
    </row>
    <row r="52" spans="1:3" s="7" customFormat="1" ht="26.25" customHeight="1">
      <c r="A52" s="4" t="s">
        <v>82</v>
      </c>
      <c r="B52" s="4" t="s">
        <v>52</v>
      </c>
      <c r="C52" s="28">
        <f>C53</f>
        <v>1018471</v>
      </c>
    </row>
    <row r="53" spans="1:3" s="6" customFormat="1" ht="132.75" customHeight="1">
      <c r="A53" s="8" t="s">
        <v>83</v>
      </c>
      <c r="B53" s="8" t="s">
        <v>76</v>
      </c>
      <c r="C53" s="33">
        <v>1018471</v>
      </c>
    </row>
    <row r="54" spans="1:3" s="6" customFormat="1" ht="15.75">
      <c r="A54" s="51" t="s">
        <v>20</v>
      </c>
      <c r="B54" s="52"/>
      <c r="C54" s="34">
        <f>C13+C34</f>
        <v>22307544</v>
      </c>
    </row>
    <row r="55" spans="1:3" ht="15.75">
      <c r="A55" s="51" t="s">
        <v>9</v>
      </c>
      <c r="B55" s="52"/>
      <c r="C55" s="22">
        <f>C54</f>
        <v>22307544</v>
      </c>
    </row>
    <row r="58" spans="1:4" ht="15.75">
      <c r="A58" s="49" t="s">
        <v>84</v>
      </c>
      <c r="B58" s="49"/>
      <c r="C58" s="49"/>
      <c r="D58" s="50"/>
    </row>
    <row r="59" spans="1:3" ht="15.75">
      <c r="A59" s="5" t="s">
        <v>48</v>
      </c>
      <c r="C59" s="21" t="s">
        <v>85</v>
      </c>
    </row>
    <row r="61" ht="1.5" customHeight="1"/>
    <row r="62" ht="15.75" hidden="1"/>
    <row r="63" ht="15.75" hidden="1"/>
    <row r="64" ht="15.75" hidden="1">
      <c r="C64" s="11"/>
    </row>
    <row r="65" ht="15.75" hidden="1"/>
    <row r="66" ht="15.75" hidden="1"/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/>
    <row r="76" ht="15.75" hidden="1"/>
    <row r="77" ht="15.75" hidden="1">
      <c r="B77" s="14"/>
    </row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</sheetData>
  <sheetProtection/>
  <mergeCells count="9">
    <mergeCell ref="A5:C5"/>
    <mergeCell ref="A58:D58"/>
    <mergeCell ref="A55:B55"/>
    <mergeCell ref="A54:B54"/>
    <mergeCell ref="A10:C10"/>
    <mergeCell ref="A1:C1"/>
    <mergeCell ref="A2:C2"/>
    <mergeCell ref="A4:C4"/>
    <mergeCell ref="A3:C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SheetLayoutView="100" zoomScalePageLayoutView="0" workbookViewId="0" topLeftCell="A52">
      <selection activeCell="C35" sqref="C35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8" t="s">
        <v>47</v>
      </c>
      <c r="B1" s="48"/>
      <c r="C1" s="48"/>
      <c r="D1" s="48"/>
    </row>
    <row r="2" spans="1:4" ht="15.75">
      <c r="A2" s="48" t="s">
        <v>37</v>
      </c>
      <c r="B2" s="48"/>
      <c r="C2" s="48"/>
      <c r="D2" s="48"/>
    </row>
    <row r="3" spans="1:4" ht="15.75">
      <c r="A3" s="48" t="s">
        <v>40</v>
      </c>
      <c r="B3" s="48"/>
      <c r="C3" s="48"/>
      <c r="D3" s="48"/>
    </row>
    <row r="4" spans="1:4" ht="15.75">
      <c r="A4" s="48" t="s">
        <v>48</v>
      </c>
      <c r="B4" s="48"/>
      <c r="C4" s="48"/>
      <c r="D4" s="48"/>
    </row>
    <row r="5" spans="1:4" ht="15.75">
      <c r="A5" s="1"/>
      <c r="B5" s="54" t="s">
        <v>103</v>
      </c>
      <c r="C5" s="55"/>
      <c r="D5" s="55"/>
    </row>
    <row r="6" spans="1:4" ht="15.75">
      <c r="A6" s="1"/>
      <c r="B6" s="56" t="s">
        <v>106</v>
      </c>
      <c r="C6" s="57"/>
      <c r="D6" s="57"/>
    </row>
    <row r="7" spans="1:4" ht="15.75">
      <c r="A7" s="1"/>
      <c r="B7" s="58" t="s">
        <v>107</v>
      </c>
      <c r="C7" s="57"/>
      <c r="D7" s="57"/>
    </row>
    <row r="8" spans="1:4" ht="15.75">
      <c r="A8" s="2"/>
      <c r="B8" s="58" t="s">
        <v>122</v>
      </c>
      <c r="C8" s="59"/>
      <c r="D8" s="59"/>
    </row>
    <row r="9" spans="1:4" ht="15.75">
      <c r="A9" s="2"/>
      <c r="B9" s="44"/>
      <c r="C9" s="47"/>
      <c r="D9" s="60" t="s">
        <v>123</v>
      </c>
    </row>
    <row r="10" spans="1:4" ht="78.75" customHeight="1">
      <c r="A10" s="53" t="s">
        <v>90</v>
      </c>
      <c r="B10" s="53"/>
      <c r="C10" s="53"/>
      <c r="D10" s="53"/>
    </row>
    <row r="11" ht="18">
      <c r="A11" s="3"/>
    </row>
    <row r="12" spans="1:4" ht="30.75">
      <c r="A12" s="12" t="s">
        <v>15</v>
      </c>
      <c r="B12" s="12" t="s">
        <v>16</v>
      </c>
      <c r="C12" s="10" t="s">
        <v>89</v>
      </c>
      <c r="D12" s="10" t="s">
        <v>91</v>
      </c>
    </row>
    <row r="13" spans="1:4" ht="30.75">
      <c r="A13" s="4" t="s">
        <v>0</v>
      </c>
      <c r="B13" s="4" t="s">
        <v>70</v>
      </c>
      <c r="C13" s="28">
        <f>C15+C19+C21+C24+C28+C31+C17</f>
        <v>5519000</v>
      </c>
      <c r="D13" s="28">
        <f>D15+D19+D21+D24+D28+D31+D17</f>
        <v>5694000</v>
      </c>
    </row>
    <row r="14" spans="1:4" ht="15.75">
      <c r="A14" s="4" t="s">
        <v>0</v>
      </c>
      <c r="B14" s="4" t="s">
        <v>68</v>
      </c>
      <c r="C14" s="28">
        <f>C15+C17+C19+C21</f>
        <v>5513000</v>
      </c>
      <c r="D14" s="28">
        <f>D15+D17+D19+D21</f>
        <v>5688000</v>
      </c>
    </row>
    <row r="15" spans="1:4" ht="15.75">
      <c r="A15" s="4" t="s">
        <v>1</v>
      </c>
      <c r="B15" s="4" t="s">
        <v>2</v>
      </c>
      <c r="C15" s="28">
        <f>C16</f>
        <v>372000</v>
      </c>
      <c r="D15" s="28">
        <f>D16</f>
        <v>401000</v>
      </c>
    </row>
    <row r="16" spans="1:4" s="6" customFormat="1" ht="30.75">
      <c r="A16" s="13" t="s">
        <v>3</v>
      </c>
      <c r="B16" s="13" t="s">
        <v>4</v>
      </c>
      <c r="C16" s="36">
        <v>372000</v>
      </c>
      <c r="D16" s="35">
        <v>401000</v>
      </c>
    </row>
    <row r="17" spans="1:4" s="6" customFormat="1" ht="62.25">
      <c r="A17" s="19" t="s">
        <v>62</v>
      </c>
      <c r="B17" s="19" t="s">
        <v>58</v>
      </c>
      <c r="C17" s="28">
        <f>C18</f>
        <v>2129000</v>
      </c>
      <c r="D17" s="28">
        <f>D18</f>
        <v>2269000</v>
      </c>
    </row>
    <row r="18" spans="1:4" s="6" customFormat="1" ht="64.5" customHeight="1">
      <c r="A18" s="20" t="s">
        <v>63</v>
      </c>
      <c r="B18" s="20" t="s">
        <v>59</v>
      </c>
      <c r="C18" s="36">
        <v>2129000</v>
      </c>
      <c r="D18" s="35">
        <v>2269000</v>
      </c>
    </row>
    <row r="19" spans="1:4" s="7" customFormat="1" ht="15.75">
      <c r="A19" s="4" t="s">
        <v>42</v>
      </c>
      <c r="B19" s="4" t="s">
        <v>43</v>
      </c>
      <c r="C19" s="28">
        <f>C20</f>
        <v>1000</v>
      </c>
      <c r="D19" s="28">
        <f>D20</f>
        <v>1000</v>
      </c>
    </row>
    <row r="20" spans="1:4" s="6" customFormat="1" ht="30.75">
      <c r="A20" s="13" t="s">
        <v>44</v>
      </c>
      <c r="B20" s="13" t="s">
        <v>45</v>
      </c>
      <c r="C20" s="36">
        <v>1000</v>
      </c>
      <c r="D20" s="35">
        <v>1000</v>
      </c>
    </row>
    <row r="21" spans="1:4" ht="15.75">
      <c r="A21" s="4" t="s">
        <v>5</v>
      </c>
      <c r="B21" s="4" t="s">
        <v>6</v>
      </c>
      <c r="C21" s="28">
        <f>C22+C23</f>
        <v>3011000</v>
      </c>
      <c r="D21" s="28">
        <f>D22+D23</f>
        <v>3017000</v>
      </c>
    </row>
    <row r="22" spans="1:4" s="6" customFormat="1" ht="35.25" customHeight="1">
      <c r="A22" s="13" t="s">
        <v>25</v>
      </c>
      <c r="B22" s="13" t="s">
        <v>24</v>
      </c>
      <c r="C22" s="36">
        <v>279000</v>
      </c>
      <c r="D22" s="35">
        <v>285000</v>
      </c>
    </row>
    <row r="23" spans="1:4" s="6" customFormat="1" ht="18.75" customHeight="1">
      <c r="A23" s="13" t="s">
        <v>26</v>
      </c>
      <c r="B23" s="13" t="s">
        <v>27</v>
      </c>
      <c r="C23" s="36">
        <v>2732000</v>
      </c>
      <c r="D23" s="36">
        <v>2732000</v>
      </c>
    </row>
    <row r="24" spans="1:4" ht="62.25" hidden="1">
      <c r="A24" s="4" t="s">
        <v>28</v>
      </c>
      <c r="B24" s="4" t="s">
        <v>29</v>
      </c>
      <c r="C24" s="28">
        <f>C25</f>
        <v>0</v>
      </c>
      <c r="D24" s="28">
        <f>D25</f>
        <v>0</v>
      </c>
    </row>
    <row r="25" spans="1:4" ht="20.25" customHeight="1" hidden="1">
      <c r="A25" s="13" t="s">
        <v>30</v>
      </c>
      <c r="B25" s="13" t="s">
        <v>6</v>
      </c>
      <c r="C25" s="36">
        <f>C26</f>
        <v>0</v>
      </c>
      <c r="D25" s="36">
        <f>D26</f>
        <v>0</v>
      </c>
    </row>
    <row r="26" spans="1:4" ht="33.75" customHeight="1" hidden="1">
      <c r="A26" s="13" t="s">
        <v>31</v>
      </c>
      <c r="B26" s="13" t="s">
        <v>32</v>
      </c>
      <c r="C26" s="36"/>
      <c r="D26" s="36"/>
    </row>
    <row r="27" spans="1:4" ht="33.75" customHeight="1">
      <c r="A27" s="4" t="s">
        <v>0</v>
      </c>
      <c r="B27" s="4" t="s">
        <v>69</v>
      </c>
      <c r="C27" s="22">
        <f aca="true" t="shared" si="0" ref="C27:D29">C28</f>
        <v>6000</v>
      </c>
      <c r="D27" s="22">
        <f t="shared" si="0"/>
        <v>6000</v>
      </c>
    </row>
    <row r="28" spans="1:4" ht="89.25" customHeight="1">
      <c r="A28" s="4" t="s">
        <v>7</v>
      </c>
      <c r="B28" s="4" t="s">
        <v>8</v>
      </c>
      <c r="C28" s="28">
        <f t="shared" si="0"/>
        <v>6000</v>
      </c>
      <c r="D28" s="28">
        <f t="shared" si="0"/>
        <v>6000</v>
      </c>
    </row>
    <row r="29" spans="1:4" ht="189" customHeight="1">
      <c r="A29" s="13" t="s">
        <v>11</v>
      </c>
      <c r="B29" s="42" t="s">
        <v>67</v>
      </c>
      <c r="C29" s="36">
        <f t="shared" si="0"/>
        <v>6000</v>
      </c>
      <c r="D29" s="35">
        <f t="shared" si="0"/>
        <v>6000</v>
      </c>
    </row>
    <row r="30" spans="1:4" s="6" customFormat="1" ht="156.75" customHeight="1">
      <c r="A30" s="13" t="s">
        <v>96</v>
      </c>
      <c r="B30" s="43" t="s">
        <v>95</v>
      </c>
      <c r="C30" s="31">
        <v>6000</v>
      </c>
      <c r="D30" s="31">
        <v>6000</v>
      </c>
    </row>
    <row r="31" spans="1:4" ht="18.75" customHeight="1" hidden="1">
      <c r="A31" s="4" t="s">
        <v>12</v>
      </c>
      <c r="B31" s="4" t="s">
        <v>13</v>
      </c>
      <c r="C31" s="28">
        <v>0</v>
      </c>
      <c r="D31" s="28">
        <v>0</v>
      </c>
    </row>
    <row r="32" spans="1:4" s="7" customFormat="1" ht="46.5" customHeight="1" hidden="1">
      <c r="A32" s="13" t="s">
        <v>21</v>
      </c>
      <c r="B32" s="13" t="s">
        <v>22</v>
      </c>
      <c r="C32" s="36" t="s">
        <v>41</v>
      </c>
      <c r="D32" s="36" t="s">
        <v>41</v>
      </c>
    </row>
    <row r="33" spans="1:4" s="6" customFormat="1" ht="49.5" customHeight="1" hidden="1">
      <c r="A33" s="8" t="s">
        <v>33</v>
      </c>
      <c r="B33" s="8" t="s">
        <v>34</v>
      </c>
      <c r="C33" s="31" t="s">
        <v>41</v>
      </c>
      <c r="D33" s="31" t="s">
        <v>41</v>
      </c>
    </row>
    <row r="34" spans="1:4" ht="15.75">
      <c r="A34" s="4" t="s">
        <v>14</v>
      </c>
      <c r="B34" s="4" t="s">
        <v>10</v>
      </c>
      <c r="C34" s="28">
        <f>C35</f>
        <v>5430619</v>
      </c>
      <c r="D34" s="37">
        <f>D36+D47+D49+D42</f>
        <v>3794041</v>
      </c>
    </row>
    <row r="35" spans="1:4" s="6" customFormat="1" ht="70.5" customHeight="1">
      <c r="A35" s="4" t="s">
        <v>23</v>
      </c>
      <c r="B35" s="4" t="s">
        <v>17</v>
      </c>
      <c r="C35" s="28">
        <f>C36+C42+C47+C49+C51</f>
        <v>5430619</v>
      </c>
      <c r="D35" s="28">
        <f>D36+D47+D49+D42</f>
        <v>3794041</v>
      </c>
    </row>
    <row r="36" spans="1:4" s="6" customFormat="1" ht="52.5" customHeight="1">
      <c r="A36" s="4" t="s">
        <v>79</v>
      </c>
      <c r="B36" s="4" t="s">
        <v>77</v>
      </c>
      <c r="C36" s="28">
        <f>C37+C38+C41</f>
        <v>2091000</v>
      </c>
      <c r="D36" s="28">
        <f>D37+D38+D41</f>
        <v>402000</v>
      </c>
    </row>
    <row r="37" spans="1:4" s="6" customFormat="1" ht="66" customHeight="1">
      <c r="A37" s="8" t="s">
        <v>94</v>
      </c>
      <c r="B37" s="8" t="s">
        <v>73</v>
      </c>
      <c r="C37" s="31">
        <v>1772000</v>
      </c>
      <c r="D37" s="38">
        <v>0</v>
      </c>
    </row>
    <row r="38" spans="1:4" s="6" customFormat="1" ht="108" customHeight="1">
      <c r="A38" s="8" t="s">
        <v>94</v>
      </c>
      <c r="B38" s="8" t="s">
        <v>72</v>
      </c>
      <c r="C38" s="31">
        <v>319000</v>
      </c>
      <c r="D38" s="38">
        <v>402000</v>
      </c>
    </row>
    <row r="39" spans="1:4" s="6" customFormat="1" ht="62.25" hidden="1">
      <c r="A39" s="4" t="s">
        <v>19</v>
      </c>
      <c r="B39" s="4" t="s">
        <v>18</v>
      </c>
      <c r="C39" s="28">
        <f>C40</f>
        <v>0</v>
      </c>
      <c r="D39" s="28">
        <f>D40</f>
        <v>0</v>
      </c>
    </row>
    <row r="40" spans="1:4" s="6" customFormat="1" ht="49.5" customHeight="1" hidden="1">
      <c r="A40" s="8" t="s">
        <v>49</v>
      </c>
      <c r="B40" s="8" t="s">
        <v>36</v>
      </c>
      <c r="C40" s="31"/>
      <c r="D40" s="38"/>
    </row>
    <row r="41" spans="1:4" s="6" customFormat="1" ht="36.75" customHeight="1" hidden="1">
      <c r="A41" s="8" t="s">
        <v>55</v>
      </c>
      <c r="B41" s="8" t="s">
        <v>35</v>
      </c>
      <c r="C41" s="30">
        <v>0</v>
      </c>
      <c r="D41" s="38">
        <v>0</v>
      </c>
    </row>
    <row r="42" spans="1:4" s="6" customFormat="1" ht="115.5" customHeight="1">
      <c r="A42" s="4" t="s">
        <v>100</v>
      </c>
      <c r="B42" s="4" t="s">
        <v>98</v>
      </c>
      <c r="C42" s="28">
        <f>C43+C46</f>
        <v>2151542</v>
      </c>
      <c r="D42" s="28">
        <f>D43+D46</f>
        <v>3169707</v>
      </c>
    </row>
    <row r="43" spans="1:4" s="6" customFormat="1" ht="133.5" customHeight="1">
      <c r="A43" s="8" t="s">
        <v>105</v>
      </c>
      <c r="B43" s="8" t="s">
        <v>99</v>
      </c>
      <c r="C43" s="31">
        <v>2151542</v>
      </c>
      <c r="D43" s="31">
        <v>2151542</v>
      </c>
    </row>
    <row r="44" spans="1:4" s="6" customFormat="1" ht="45" customHeight="1" hidden="1">
      <c r="A44" s="8" t="s">
        <v>56</v>
      </c>
      <c r="B44" s="8" t="s">
        <v>57</v>
      </c>
      <c r="C44" s="30">
        <v>0</v>
      </c>
      <c r="D44" s="38">
        <v>0</v>
      </c>
    </row>
    <row r="45" spans="1:4" s="6" customFormat="1" ht="45" customHeight="1" hidden="1">
      <c r="A45" s="8" t="s">
        <v>60</v>
      </c>
      <c r="B45" s="8" t="s">
        <v>61</v>
      </c>
      <c r="C45" s="30">
        <v>0</v>
      </c>
      <c r="D45" s="38">
        <v>0</v>
      </c>
    </row>
    <row r="46" spans="1:4" s="6" customFormat="1" ht="180" customHeight="1">
      <c r="A46" s="8" t="s">
        <v>101</v>
      </c>
      <c r="B46" s="8" t="s">
        <v>102</v>
      </c>
      <c r="C46" s="30">
        <v>0</v>
      </c>
      <c r="D46" s="38">
        <v>1018165</v>
      </c>
    </row>
    <row r="47" spans="1:4" s="6" customFormat="1" ht="50.25" customHeight="1">
      <c r="A47" s="4" t="s">
        <v>80</v>
      </c>
      <c r="B47" s="4" t="s">
        <v>74</v>
      </c>
      <c r="C47" s="28">
        <f>C48</f>
        <v>209270</v>
      </c>
      <c r="D47" s="28">
        <f>D48</f>
        <v>222334</v>
      </c>
    </row>
    <row r="48" spans="1:4" s="6" customFormat="1" ht="116.25" customHeight="1">
      <c r="A48" s="8" t="s">
        <v>81</v>
      </c>
      <c r="B48" s="8" t="s">
        <v>71</v>
      </c>
      <c r="C48" s="30">
        <v>209270</v>
      </c>
      <c r="D48" s="38">
        <v>222334</v>
      </c>
    </row>
    <row r="49" spans="1:4" s="6" customFormat="1" ht="67.5" customHeight="1">
      <c r="A49" s="4" t="s">
        <v>110</v>
      </c>
      <c r="B49" s="4" t="s">
        <v>111</v>
      </c>
      <c r="C49" s="32">
        <f>C50</f>
        <v>0</v>
      </c>
      <c r="D49" s="37">
        <v>0</v>
      </c>
    </row>
    <row r="50" spans="1:4" s="6" customFormat="1" ht="243.75" customHeight="1">
      <c r="A50" s="8" t="s">
        <v>112</v>
      </c>
      <c r="B50" s="8" t="s">
        <v>113</v>
      </c>
      <c r="C50" s="33">
        <v>0</v>
      </c>
      <c r="D50" s="38">
        <v>0</v>
      </c>
    </row>
    <row r="51" spans="1:4" s="6" customFormat="1" ht="33.75" customHeight="1">
      <c r="A51" s="4" t="s">
        <v>82</v>
      </c>
      <c r="B51" s="62" t="s">
        <v>52</v>
      </c>
      <c r="C51" s="63">
        <f>C52</f>
        <v>978807</v>
      </c>
      <c r="D51" s="37">
        <f>D52</f>
        <v>0</v>
      </c>
    </row>
    <row r="52" spans="1:4" s="6" customFormat="1" ht="145.5" customHeight="1">
      <c r="A52" s="8" t="s">
        <v>83</v>
      </c>
      <c r="B52" s="61" t="s">
        <v>76</v>
      </c>
      <c r="C52" s="33">
        <v>978807</v>
      </c>
      <c r="D52" s="38">
        <v>0</v>
      </c>
    </row>
    <row r="53" spans="1:4" ht="15.75">
      <c r="A53" s="51" t="s">
        <v>20</v>
      </c>
      <c r="B53" s="52"/>
      <c r="C53" s="39">
        <f>C13+C34</f>
        <v>10949619</v>
      </c>
      <c r="D53" s="28">
        <f>D13+D34</f>
        <v>9488041</v>
      </c>
    </row>
    <row r="54" spans="1:4" ht="15.75">
      <c r="A54" s="51" t="s">
        <v>9</v>
      </c>
      <c r="B54" s="52"/>
      <c r="C54" s="39">
        <f>C53</f>
        <v>10949619</v>
      </c>
      <c r="D54" s="37">
        <f>D53</f>
        <v>9488041</v>
      </c>
    </row>
    <row r="55" ht="15.75">
      <c r="C55" s="14"/>
    </row>
    <row r="56" ht="15.75">
      <c r="D56" s="17"/>
    </row>
    <row r="57" spans="1:3" ht="15.75">
      <c r="A57" s="1" t="s">
        <v>86</v>
      </c>
      <c r="B57" s="1"/>
      <c r="C57" s="1"/>
    </row>
    <row r="58" spans="1:4" ht="15.75">
      <c r="A58" s="5" t="s">
        <v>88</v>
      </c>
      <c r="C58" s="5" t="s">
        <v>87</v>
      </c>
      <c r="D58" s="21" t="s">
        <v>85</v>
      </c>
    </row>
    <row r="61" ht="15.75">
      <c r="D61" s="11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  <row r="79" spans="2:3" ht="15.75">
      <c r="B79" s="14"/>
      <c r="C79" s="14"/>
    </row>
    <row r="80" spans="2:3" ht="15.75">
      <c r="B80" s="14"/>
      <c r="C80" s="14"/>
    </row>
    <row r="81" spans="2:3" ht="15.75">
      <c r="B81" s="14"/>
      <c r="C81" s="14"/>
    </row>
  </sheetData>
  <sheetProtection/>
  <mergeCells count="11">
    <mergeCell ref="B7:D7"/>
    <mergeCell ref="B8:D8"/>
    <mergeCell ref="A54:B54"/>
    <mergeCell ref="A53:B53"/>
    <mergeCell ref="A10:D10"/>
    <mergeCell ref="A1:D1"/>
    <mergeCell ref="A2:D2"/>
    <mergeCell ref="A4:D4"/>
    <mergeCell ref="A3:D3"/>
    <mergeCell ref="B5:D5"/>
    <mergeCell ref="B6:D6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2019-12-26T08:16:23Z</cp:lastPrinted>
  <dcterms:created xsi:type="dcterms:W3CDTF">2004-11-16T05:58:34Z</dcterms:created>
  <dcterms:modified xsi:type="dcterms:W3CDTF">2020-11-26T07:07:18Z</dcterms:modified>
  <cp:category/>
  <cp:version/>
  <cp:contentType/>
  <cp:contentStatus/>
</cp:coreProperties>
</file>