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№2'!$13:$13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<sst xmlns="http://schemas.openxmlformats.org/spreadsheetml/2006/main" count="198" uniqueCount="117">
  <si>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</si>
  <si>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</si>
  <si>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</si>
  <si>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</si>
  <si>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</si>
  <si>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</si>
  <si>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</si>
  <si>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</si>
  <si>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</si>
  <si>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</si>
  <si>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</si>
  <si>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</si>
  <si>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</si>
  <si>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</si>
  <si>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</si>
  <si>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</si>
  <si>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</si>
  <si>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</si>
  <si>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</si>
  <si>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</si>
  <si>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</si>
  <si>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</si>
  <si>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</si>
  <si>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</si>
  <si>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</si>
  <si>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</si>
  <si>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</si>
  <si>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</si>
  <si>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</si>
  <si>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</si>
  <si>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</si>
  <si>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</si>
  <si>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</si>
  <si>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</si>
  <si>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</si>
  <si>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</si>
  <si>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</si>
  <si>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</si>
  <si>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</si>
  <si>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</si>
  <si>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</si>
  <si>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</si>
  <si>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</si>
  <si>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</si>
  <si>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</si>
  <si>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</si>
  <si>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</si>
  <si>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</si>
  <si>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</si>
  <si>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</si>
  <si>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</si>
  <si>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</si>
  <si>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</si>
  <si>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</si>
  <si>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</si>
  <si>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</si>
  <si>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</si>
  <si>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</si>
  <si>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</si>
  <si>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</si>
  <si>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 xml:space="preserve"> Приложение №2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</si>
  <si>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</si>
  <si>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</si>
  <si>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</si>
  <si>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</si>
  <si>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</si>
  <si>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</si>
  <si>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</si>
  <si>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</si>
  <si>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</si>
  <si>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</si>
  <si>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</si>
  <si>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</si>
  <si>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</si>
  <si>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</si>
  <si>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</si>
  <si>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</si>
  <si>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</si>
  <si>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</si>
  <si>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</si>
  <si>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</si>
  <si>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</si>
  <si>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</si>
  <si>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</si>
  <si>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</si>
  <si>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</si>
  <si>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</si>
  <si>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</si>
  <si>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</si>
  <si>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</si>
  <si>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</si>
  <si>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</si>
  <si>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</si>
  <si>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</si>
  <si>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</si>
  <si>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</si>
  <si>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</si>
  <si>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</si>
  <si>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</si>
  <si>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</si>
  <si>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</si>
  <si>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</si>
  <si>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</si>
  <si>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</si>
  <si>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</si>
  <si>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</si>
  <si>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</si>
  <si>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</si>
  <si>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</si>
  <si>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</si>
  <si>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</si>
  <si>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(в редакции решения Муниципального Совета</t>
  </si>
  <si>
    <t>Пречистенского сельского поселения Ярославской области</t>
  </si>
  <si>
    <t>от 17.06.2021 №18)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</si>
  <si>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</si>
  <si>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08.04.2021 г. №7; от 21.07.2021 №21;</t>
  </si>
  <si>
    <t>от 31.08.2021 №25; от 08.11.2021 №29)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</si>
</sst>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110" zoomScaleNormal="110" zoomScaleSheetLayoutView="100" zoomScalePageLayoutView="0" workbookViewId="0" topLeftCell="A1">
      <selection activeCell="C35" sqref="C35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3" t="s">
        <v>60</v>
      </c>
      <c r="B1" s="43"/>
      <c r="C1" s="43"/>
    </row>
    <row r="2" spans="1:3" ht="15.75">
      <c r="A2" s="43" t="s">
        <v>37</v>
      </c>
      <c r="B2" s="43"/>
      <c r="C2" s="43"/>
    </row>
    <row r="3" spans="1:3" ht="15.75">
      <c r="A3" s="43" t="s">
        <v>38</v>
      </c>
      <c r="B3" s="43"/>
      <c r="C3" s="43"/>
    </row>
    <row r="4" spans="1:3" ht="15.75">
      <c r="A4" s="43" t="s">
        <v>46</v>
      </c>
      <c r="B4" s="43"/>
      <c r="C4" s="43"/>
    </row>
    <row r="5" spans="1:3" ht="15.75">
      <c r="A5" s="43" t="s">
        <v>109</v>
      </c>
      <c r="B5" s="43"/>
      <c r="C5" s="43" t="s">
        <v>39</v>
      </c>
    </row>
    <row r="6" spans="1:3" ht="15.75">
      <c r="A6" s="14"/>
      <c r="B6" s="14"/>
      <c r="C6" s="42" t="s">
        <v>111</v>
      </c>
    </row>
    <row r="7" spans="1:3" ht="15.75">
      <c r="A7" s="14"/>
      <c r="B7" s="14"/>
      <c r="C7" s="42" t="s">
        <v>112</v>
      </c>
    </row>
    <row r="8" spans="1:3" ht="15.75">
      <c r="A8" s="14"/>
      <c r="B8" s="14"/>
      <c r="C8" s="42" t="s">
        <v>115</v>
      </c>
    </row>
    <row r="9" spans="1:3" ht="15.75">
      <c r="A9" s="14"/>
      <c r="B9" s="14"/>
      <c r="C9" s="42" t="s">
        <v>116</v>
      </c>
    </row>
    <row r="10" ht="15.75">
      <c r="A10" s="2"/>
    </row>
    <row r="11" spans="1:3" ht="54" customHeight="1">
      <c r="A11" s="48" t="s">
        <v>91</v>
      </c>
      <c r="B11" s="48"/>
      <c r="C11" s="48"/>
    </row>
    <row r="12" ht="18">
      <c r="A12" s="3"/>
    </row>
    <row r="13" spans="1:3" ht="30.75">
      <c r="A13" s="12" t="s">
        <v>15</v>
      </c>
      <c r="B13" s="12" t="s">
        <v>16</v>
      </c>
      <c r="C13" s="10" t="s">
        <v>92</v>
      </c>
    </row>
    <row r="14" spans="1:3" ht="30.75">
      <c r="A14" s="4" t="s">
        <v>0</v>
      </c>
      <c r="B14" s="18" t="s">
        <v>66</v>
      </c>
      <c r="C14" s="21">
        <f>C15+C28</f>
        <v>5158000</v>
      </c>
    </row>
    <row r="15" spans="1:3" ht="15.75">
      <c r="A15" s="4" t="s">
        <v>0</v>
      </c>
      <c r="B15" s="18" t="s">
        <v>64</v>
      </c>
      <c r="C15" s="22">
        <f>C16+C18+C20+C22+C25</f>
        <v>5105000</v>
      </c>
    </row>
    <row r="16" spans="1:3" ht="15.75">
      <c r="A16" s="4" t="s">
        <v>1</v>
      </c>
      <c r="B16" s="4" t="s">
        <v>2</v>
      </c>
      <c r="C16" s="21">
        <f>C17</f>
        <v>316000</v>
      </c>
    </row>
    <row r="17" spans="1:3" s="6" customFormat="1" ht="15.75">
      <c r="A17" s="13" t="s">
        <v>3</v>
      </c>
      <c r="B17" s="13" t="s">
        <v>4</v>
      </c>
      <c r="C17" s="23">
        <v>316000</v>
      </c>
    </row>
    <row r="18" spans="1:3" s="6" customFormat="1" ht="50.25" customHeight="1">
      <c r="A18" s="18" t="s">
        <v>58</v>
      </c>
      <c r="B18" s="18" t="s">
        <v>56</v>
      </c>
      <c r="C18" s="21">
        <f>C19</f>
        <v>2129000</v>
      </c>
    </row>
    <row r="19" spans="1:3" s="6" customFormat="1" ht="51.75" customHeight="1">
      <c r="A19" s="19" t="s">
        <v>59</v>
      </c>
      <c r="B19" s="19" t="s">
        <v>57</v>
      </c>
      <c r="C19" s="23">
        <v>2129000</v>
      </c>
    </row>
    <row r="20" spans="1:3" s="17" customFormat="1" ht="15.75">
      <c r="A20" s="4" t="s">
        <v>40</v>
      </c>
      <c r="B20" s="4" t="s">
        <v>41</v>
      </c>
      <c r="C20" s="21">
        <f>C21</f>
        <v>2000</v>
      </c>
    </row>
    <row r="21" spans="1:3" s="6" customFormat="1" ht="15.75">
      <c r="A21" s="13" t="s">
        <v>42</v>
      </c>
      <c r="B21" s="13" t="s">
        <v>43</v>
      </c>
      <c r="C21" s="23">
        <v>2000</v>
      </c>
    </row>
    <row r="22" spans="1:3" ht="15.75">
      <c r="A22" s="4" t="s">
        <v>5</v>
      </c>
      <c r="B22" s="4" t="s">
        <v>6</v>
      </c>
      <c r="C22" s="21">
        <f>C23+C24</f>
        <v>2658000</v>
      </c>
    </row>
    <row r="23" spans="1:3" s="6" customFormat="1" ht="18.75" customHeight="1">
      <c r="A23" s="13" t="s">
        <v>25</v>
      </c>
      <c r="B23" s="13" t="s">
        <v>24</v>
      </c>
      <c r="C23" s="23">
        <v>315000</v>
      </c>
    </row>
    <row r="24" spans="1:3" s="6" customFormat="1" ht="17.25" customHeight="1">
      <c r="A24" s="13" t="s">
        <v>26</v>
      </c>
      <c r="B24" s="13" t="s">
        <v>27</v>
      </c>
      <c r="C24" s="24">
        <v>2343000</v>
      </c>
    </row>
    <row r="25" spans="1:3" ht="46.5" hidden="1">
      <c r="A25" s="4" t="s">
        <v>28</v>
      </c>
      <c r="B25" s="4" t="s">
        <v>29</v>
      </c>
      <c r="C25" s="21">
        <f>C26</f>
        <v>0</v>
      </c>
    </row>
    <row r="26" spans="1:3" ht="20.25" customHeight="1" hidden="1">
      <c r="A26" s="13" t="s">
        <v>30</v>
      </c>
      <c r="B26" s="13" t="s">
        <v>6</v>
      </c>
      <c r="C26" s="24">
        <f>C27</f>
        <v>0</v>
      </c>
    </row>
    <row r="27" spans="1:3" ht="33.75" customHeight="1" hidden="1">
      <c r="A27" s="13" t="s">
        <v>31</v>
      </c>
      <c r="B27" s="13" t="s">
        <v>32</v>
      </c>
      <c r="C27" s="24">
        <v>0</v>
      </c>
    </row>
    <row r="28" spans="1:3" ht="33.75" customHeight="1">
      <c r="A28" s="4" t="s">
        <v>0</v>
      </c>
      <c r="B28" s="4" t="s">
        <v>65</v>
      </c>
      <c r="C28" s="21">
        <f>C29</f>
        <v>53000</v>
      </c>
    </row>
    <row r="29" spans="1:3" ht="69.75" customHeight="1">
      <c r="A29" s="4" t="s">
        <v>7</v>
      </c>
      <c r="B29" s="4" t="s">
        <v>8</v>
      </c>
      <c r="C29" s="21">
        <f>C30</f>
        <v>53000</v>
      </c>
    </row>
    <row r="30" spans="1:3" ht="120.75" customHeight="1">
      <c r="A30" s="13" t="s">
        <v>11</v>
      </c>
      <c r="B30" s="38" t="s">
        <v>63</v>
      </c>
      <c r="C30" s="23">
        <f>C31</f>
        <v>53000</v>
      </c>
    </row>
    <row r="31" spans="1:3" s="6" customFormat="1" ht="104.25" customHeight="1">
      <c r="A31" s="13" t="s">
        <v>86</v>
      </c>
      <c r="B31" s="39" t="s">
        <v>84</v>
      </c>
      <c r="C31" s="25">
        <v>53000</v>
      </c>
    </row>
    <row r="32" spans="1:3" ht="18.75" customHeight="1" hidden="1">
      <c r="A32" s="4" t="s">
        <v>12</v>
      </c>
      <c r="B32" s="4" t="s">
        <v>13</v>
      </c>
      <c r="C32" s="21">
        <v>0</v>
      </c>
    </row>
    <row r="33" spans="1:3" s="7" customFormat="1" ht="46.5" customHeight="1" hidden="1">
      <c r="A33" s="13" t="s">
        <v>21</v>
      </c>
      <c r="B33" s="13" t="s">
        <v>22</v>
      </c>
      <c r="C33" s="24">
        <v>0</v>
      </c>
    </row>
    <row r="34" spans="1:3" s="6" customFormat="1" ht="49.5" customHeight="1" hidden="1">
      <c r="A34" s="8" t="s">
        <v>33</v>
      </c>
      <c r="B34" s="8" t="s">
        <v>34</v>
      </c>
      <c r="C34" s="25">
        <v>0</v>
      </c>
    </row>
    <row r="35" spans="1:3" ht="15.75">
      <c r="A35" s="4" t="s">
        <v>14</v>
      </c>
      <c r="B35" s="4" t="s">
        <v>10</v>
      </c>
      <c r="C35" s="26">
        <f>C37+C48+C50+C42+C52</f>
        <v>14667724</v>
      </c>
    </row>
    <row r="36" spans="1:3" s="6" customFormat="1" ht="49.5" customHeight="1">
      <c r="A36" s="4" t="s">
        <v>23</v>
      </c>
      <c r="B36" s="4" t="s">
        <v>17</v>
      </c>
      <c r="C36" s="27">
        <f>C37+C48+C50+C42+C52</f>
        <v>14667724</v>
      </c>
    </row>
    <row r="37" spans="1:3" s="6" customFormat="1" ht="36.75" customHeight="1">
      <c r="A37" s="4" t="s">
        <v>72</v>
      </c>
      <c r="B37" s="4" t="s">
        <v>70</v>
      </c>
      <c r="C37" s="40">
        <f>C38++C39+C40</f>
        <v>9613000</v>
      </c>
    </row>
    <row r="38" spans="1:3" s="6" customFormat="1" ht="88.5" customHeight="1">
      <c r="A38" s="8" t="s">
        <v>83</v>
      </c>
      <c r="B38" s="8" t="s">
        <v>107</v>
      </c>
      <c r="C38" s="28">
        <v>8530000</v>
      </c>
    </row>
    <row r="39" spans="1:3" s="6" customFormat="1" ht="78" customHeight="1">
      <c r="A39" s="8" t="s">
        <v>93</v>
      </c>
      <c r="B39" s="8" t="s">
        <v>94</v>
      </c>
      <c r="C39" s="28">
        <v>1083000</v>
      </c>
    </row>
    <row r="40" spans="1:3" s="6" customFormat="1" ht="59.25" customHeight="1" hidden="1">
      <c r="A40" s="8" t="s">
        <v>53</v>
      </c>
      <c r="B40" s="8" t="s">
        <v>35</v>
      </c>
      <c r="C40" s="28">
        <v>0</v>
      </c>
    </row>
    <row r="41" spans="1:3" s="6" customFormat="1" ht="61.5" customHeight="1" hidden="1">
      <c r="A41" s="8" t="s">
        <v>48</v>
      </c>
      <c r="B41" s="8" t="s">
        <v>44</v>
      </c>
      <c r="C41" s="28">
        <v>0</v>
      </c>
    </row>
    <row r="42" spans="1:3" s="6" customFormat="1" ht="70.5" customHeight="1">
      <c r="A42" s="4" t="s">
        <v>96</v>
      </c>
      <c r="B42" s="4" t="s">
        <v>88</v>
      </c>
      <c r="C42" s="27">
        <f>C45+C43+C46+C47+C44</f>
        <v>3367057</v>
      </c>
    </row>
    <row r="43" spans="1:3" s="6" customFormat="1" ht="129" customHeight="1">
      <c r="A43" s="8" t="s">
        <v>97</v>
      </c>
      <c r="B43" s="8" t="s">
        <v>90</v>
      </c>
      <c r="C43" s="29">
        <v>2151542</v>
      </c>
    </row>
    <row r="44" spans="1:3" s="6" customFormat="1" ht="125.25" customHeight="1">
      <c r="A44" s="8" t="s">
        <v>100</v>
      </c>
      <c r="B44" s="8" t="s">
        <v>110</v>
      </c>
      <c r="C44" s="29">
        <v>110000</v>
      </c>
    </row>
    <row r="45" spans="1:3" s="6" customFormat="1" ht="54.75" customHeight="1">
      <c r="A45" s="8" t="s">
        <v>98</v>
      </c>
      <c r="B45" s="8" t="s">
        <v>99</v>
      </c>
      <c r="C45" s="28">
        <v>1047279</v>
      </c>
    </row>
    <row r="46" spans="1:3" s="6" customFormat="1" ht="148.5" customHeight="1">
      <c r="A46" s="8" t="s">
        <v>103</v>
      </c>
      <c r="B46" s="8" t="s">
        <v>104</v>
      </c>
      <c r="C46" s="28">
        <v>58236</v>
      </c>
    </row>
    <row r="47" spans="1:3" s="6" customFormat="1" ht="117.75" customHeight="1" hidden="1">
      <c r="A47" s="8" t="s">
        <v>61</v>
      </c>
      <c r="B47" s="8" t="s">
        <v>62</v>
      </c>
      <c r="C47" s="28">
        <v>0</v>
      </c>
    </row>
    <row r="48" spans="1:4" s="6" customFormat="1" ht="39.75" customHeight="1">
      <c r="A48" s="4" t="s">
        <v>73</v>
      </c>
      <c r="B48" s="4" t="s">
        <v>71</v>
      </c>
      <c r="C48" s="27">
        <f>C49</f>
        <v>238636</v>
      </c>
      <c r="D48" s="15"/>
    </row>
    <row r="49" spans="1:3" s="6" customFormat="1" ht="82.5" customHeight="1">
      <c r="A49" s="8" t="s">
        <v>74</v>
      </c>
      <c r="B49" s="8" t="s">
        <v>67</v>
      </c>
      <c r="C49" s="28">
        <v>238636</v>
      </c>
    </row>
    <row r="50" spans="1:3" s="6" customFormat="1" ht="29.25" customHeight="1" hidden="1">
      <c r="A50" s="4" t="s">
        <v>49</v>
      </c>
      <c r="B50" s="4" t="s">
        <v>50</v>
      </c>
      <c r="C50" s="30">
        <v>0</v>
      </c>
    </row>
    <row r="51" spans="1:3" s="6" customFormat="1" ht="26.25" customHeight="1" hidden="1">
      <c r="A51" s="8" t="s">
        <v>51</v>
      </c>
      <c r="B51" s="8" t="s">
        <v>52</v>
      </c>
      <c r="C51" s="31">
        <v>0</v>
      </c>
    </row>
    <row r="52" spans="1:3" s="7" customFormat="1" ht="26.25" customHeight="1">
      <c r="A52" s="4" t="s">
        <v>75</v>
      </c>
      <c r="B52" s="4" t="s">
        <v>50</v>
      </c>
      <c r="C52" s="27">
        <f>C53</f>
        <v>1449031</v>
      </c>
    </row>
    <row r="53" spans="1:3" s="6" customFormat="1" ht="132.75" customHeight="1">
      <c r="A53" s="8" t="s">
        <v>76</v>
      </c>
      <c r="B53" s="8" t="s">
        <v>69</v>
      </c>
      <c r="C53" s="31">
        <v>1449031</v>
      </c>
    </row>
    <row r="54" spans="1:3" s="6" customFormat="1" ht="15.75">
      <c r="A54" s="46" t="s">
        <v>20</v>
      </c>
      <c r="B54" s="47"/>
      <c r="C54" s="32">
        <f>C14+C35</f>
        <v>19825724</v>
      </c>
    </row>
    <row r="55" spans="1:3" ht="15.75">
      <c r="A55" s="46" t="s">
        <v>9</v>
      </c>
      <c r="B55" s="47"/>
      <c r="C55" s="21">
        <f>C54</f>
        <v>19825724</v>
      </c>
    </row>
    <row r="58" spans="1:4" ht="15.75">
      <c r="A58" s="44" t="s">
        <v>77</v>
      </c>
      <c r="B58" s="44"/>
      <c r="C58" s="44"/>
      <c r="D58" s="45"/>
    </row>
    <row r="59" spans="1:3" ht="15.75">
      <c r="A59" s="5" t="s">
        <v>46</v>
      </c>
      <c r="C59" s="20" t="s">
        <v>78</v>
      </c>
    </row>
    <row r="61" ht="1.5" customHeight="1"/>
    <row r="62" ht="15.75" hidden="1"/>
    <row r="63" ht="15.75" hidden="1"/>
    <row r="64" ht="15.75" hidden="1">
      <c r="C64" s="11"/>
    </row>
    <row r="65" ht="15.75" hidden="1"/>
    <row r="66" ht="15.75" hidden="1"/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</sheetData>
  <sheetProtection/>
  <mergeCells count="9">
    <mergeCell ref="A5:C5"/>
    <mergeCell ref="A58:D58"/>
    <mergeCell ref="A55:B55"/>
    <mergeCell ref="A54:B54"/>
    <mergeCell ref="A11:C11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zoomScalePageLayoutView="0" workbookViewId="0" topLeftCell="A1">
      <selection activeCell="B8" sqref="B8:D8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3" t="s">
        <v>45</v>
      </c>
      <c r="B1" s="43"/>
      <c r="C1" s="43"/>
      <c r="D1" s="43"/>
    </row>
    <row r="2" spans="1:4" ht="15.75">
      <c r="A2" s="43" t="s">
        <v>37</v>
      </c>
      <c r="B2" s="43"/>
      <c r="C2" s="43"/>
      <c r="D2" s="43"/>
    </row>
    <row r="3" spans="1:4" ht="15.75">
      <c r="A3" s="43" t="s">
        <v>38</v>
      </c>
      <c r="B3" s="43"/>
      <c r="C3" s="43"/>
      <c r="D3" s="43"/>
    </row>
    <row r="4" spans="1:4" ht="15.75">
      <c r="A4" s="43" t="s">
        <v>46</v>
      </c>
      <c r="B4" s="43"/>
      <c r="C4" s="43"/>
      <c r="D4" s="43"/>
    </row>
    <row r="5" spans="1:4" ht="15.75">
      <c r="A5" s="1"/>
      <c r="B5" s="54" t="s">
        <v>108</v>
      </c>
      <c r="C5" s="55"/>
      <c r="D5" s="55"/>
    </row>
    <row r="6" spans="1:4" ht="15.75">
      <c r="A6" s="1"/>
      <c r="B6" s="49" t="s">
        <v>111</v>
      </c>
      <c r="C6" s="49"/>
      <c r="D6" s="49"/>
    </row>
    <row r="7" spans="1:4" ht="15.75">
      <c r="A7" s="1"/>
      <c r="B7" s="50" t="s">
        <v>112</v>
      </c>
      <c r="C7" s="51"/>
      <c r="D7" s="51"/>
    </row>
    <row r="8" spans="1:4" ht="15.75">
      <c r="A8" s="2"/>
      <c r="B8" s="52" t="s">
        <v>113</v>
      </c>
      <c r="C8" s="53"/>
      <c r="D8" s="53"/>
    </row>
    <row r="9" spans="1:4" ht="78.75" customHeight="1">
      <c r="A9" s="48" t="s">
        <v>105</v>
      </c>
      <c r="B9" s="48"/>
      <c r="C9" s="48"/>
      <c r="D9" s="48"/>
    </row>
    <row r="10" ht="18">
      <c r="A10" s="3"/>
    </row>
    <row r="11" spans="1:4" ht="30.75">
      <c r="A11" s="12" t="s">
        <v>15</v>
      </c>
      <c r="B11" s="12" t="s">
        <v>16</v>
      </c>
      <c r="C11" s="10" t="s">
        <v>82</v>
      </c>
      <c r="D11" s="10" t="s">
        <v>95</v>
      </c>
    </row>
    <row r="12" spans="1:4" ht="30.75">
      <c r="A12" s="4" t="s">
        <v>0</v>
      </c>
      <c r="B12" s="4" t="s">
        <v>66</v>
      </c>
      <c r="C12" s="27">
        <f>C14+C18+C20+C23+C27+C30+C16</f>
        <v>5589000</v>
      </c>
      <c r="D12" s="27">
        <f>D14+D18+D20+D23+D27+D30+D16</f>
        <v>6000000</v>
      </c>
    </row>
    <row r="13" spans="1:4" ht="15.75">
      <c r="A13" s="4" t="s">
        <v>0</v>
      </c>
      <c r="B13" s="4" t="s">
        <v>64</v>
      </c>
      <c r="C13" s="27">
        <f>C14+C16+C18+C20</f>
        <v>5583000</v>
      </c>
      <c r="D13" s="27">
        <f>D14+D16+D18+D20</f>
        <v>5994000</v>
      </c>
    </row>
    <row r="14" spans="1:4" ht="15.75">
      <c r="A14" s="4" t="s">
        <v>1</v>
      </c>
      <c r="B14" s="4" t="s">
        <v>2</v>
      </c>
      <c r="C14" s="27">
        <f>C15</f>
        <v>332000</v>
      </c>
      <c r="D14" s="27">
        <f>D15</f>
        <v>350000</v>
      </c>
    </row>
    <row r="15" spans="1:4" s="6" customFormat="1" ht="30.75">
      <c r="A15" s="13" t="s">
        <v>3</v>
      </c>
      <c r="B15" s="13" t="s">
        <v>4</v>
      </c>
      <c r="C15" s="34">
        <v>332000</v>
      </c>
      <c r="D15" s="33">
        <v>350000</v>
      </c>
    </row>
    <row r="16" spans="1:4" s="6" customFormat="1" ht="62.25">
      <c r="A16" s="18" t="s">
        <v>58</v>
      </c>
      <c r="B16" s="18" t="s">
        <v>56</v>
      </c>
      <c r="C16" s="27">
        <f>C17</f>
        <v>2269000</v>
      </c>
      <c r="D16" s="27">
        <f>D17</f>
        <v>2595000</v>
      </c>
    </row>
    <row r="17" spans="1:4" s="6" customFormat="1" ht="64.5" customHeight="1">
      <c r="A17" s="19" t="s">
        <v>59</v>
      </c>
      <c r="B17" s="19" t="s">
        <v>57</v>
      </c>
      <c r="C17" s="34">
        <v>2269000</v>
      </c>
      <c r="D17" s="33">
        <v>2595000</v>
      </c>
    </row>
    <row r="18" spans="1:4" s="7" customFormat="1" ht="15.75">
      <c r="A18" s="4" t="s">
        <v>40</v>
      </c>
      <c r="B18" s="4" t="s">
        <v>41</v>
      </c>
      <c r="C18" s="27">
        <f>C19</f>
        <v>1000</v>
      </c>
      <c r="D18" s="27">
        <f>D19</f>
        <v>1000</v>
      </c>
    </row>
    <row r="19" spans="1:4" s="6" customFormat="1" ht="30.75">
      <c r="A19" s="13" t="s">
        <v>42</v>
      </c>
      <c r="B19" s="13" t="s">
        <v>43</v>
      </c>
      <c r="C19" s="34">
        <v>1000</v>
      </c>
      <c r="D19" s="33">
        <v>1000</v>
      </c>
    </row>
    <row r="20" spans="1:4" ht="15.75">
      <c r="A20" s="4" t="s">
        <v>5</v>
      </c>
      <c r="B20" s="4" t="s">
        <v>6</v>
      </c>
      <c r="C20" s="27">
        <f>C21+C22</f>
        <v>2981000</v>
      </c>
      <c r="D20" s="27">
        <f>D21+D22</f>
        <v>3048000</v>
      </c>
    </row>
    <row r="21" spans="1:4" s="6" customFormat="1" ht="35.25" customHeight="1">
      <c r="A21" s="13" t="s">
        <v>25</v>
      </c>
      <c r="B21" s="13" t="s">
        <v>24</v>
      </c>
      <c r="C21" s="34">
        <v>371000</v>
      </c>
      <c r="D21" s="33">
        <v>379000</v>
      </c>
    </row>
    <row r="22" spans="1:4" s="6" customFormat="1" ht="18.75" customHeight="1">
      <c r="A22" s="13" t="s">
        <v>26</v>
      </c>
      <c r="B22" s="13" t="s">
        <v>27</v>
      </c>
      <c r="C22" s="34">
        <v>2610000</v>
      </c>
      <c r="D22" s="34">
        <v>2669000</v>
      </c>
    </row>
    <row r="23" spans="1:4" ht="62.25" hidden="1">
      <c r="A23" s="4" t="s">
        <v>28</v>
      </c>
      <c r="B23" s="4" t="s">
        <v>29</v>
      </c>
      <c r="C23" s="27">
        <f>C24</f>
        <v>0</v>
      </c>
      <c r="D23" s="27">
        <f>D24</f>
        <v>0</v>
      </c>
    </row>
    <row r="24" spans="1:4" ht="20.25" customHeight="1" hidden="1">
      <c r="A24" s="13" t="s">
        <v>30</v>
      </c>
      <c r="B24" s="13" t="s">
        <v>6</v>
      </c>
      <c r="C24" s="34">
        <f>C25</f>
        <v>0</v>
      </c>
      <c r="D24" s="34">
        <f>D25</f>
        <v>0</v>
      </c>
    </row>
    <row r="25" spans="1:4" ht="33.75" customHeight="1" hidden="1">
      <c r="A25" s="13" t="s">
        <v>31</v>
      </c>
      <c r="B25" s="13" t="s">
        <v>32</v>
      </c>
      <c r="C25" s="34"/>
      <c r="D25" s="34"/>
    </row>
    <row r="26" spans="1:4" ht="33.75" customHeight="1">
      <c r="A26" s="4" t="s">
        <v>0</v>
      </c>
      <c r="B26" s="4" t="s">
        <v>65</v>
      </c>
      <c r="C26" s="21">
        <f aca="true" t="shared" si="0" ref="C26:D28">C27</f>
        <v>6000</v>
      </c>
      <c r="D26" s="21">
        <f t="shared" si="0"/>
        <v>6000</v>
      </c>
    </row>
    <row r="27" spans="1:4" ht="89.25" customHeight="1">
      <c r="A27" s="4" t="s">
        <v>7</v>
      </c>
      <c r="B27" s="4" t="s">
        <v>8</v>
      </c>
      <c r="C27" s="27">
        <f t="shared" si="0"/>
        <v>6000</v>
      </c>
      <c r="D27" s="27">
        <f t="shared" si="0"/>
        <v>6000</v>
      </c>
    </row>
    <row r="28" spans="1:4" ht="182.25" customHeight="1">
      <c r="A28" s="13" t="s">
        <v>11</v>
      </c>
      <c r="B28" s="38" t="s">
        <v>63</v>
      </c>
      <c r="C28" s="34">
        <f t="shared" si="0"/>
        <v>6000</v>
      </c>
      <c r="D28" s="33">
        <f t="shared" si="0"/>
        <v>6000</v>
      </c>
    </row>
    <row r="29" spans="1:4" s="6" customFormat="1" ht="150.75" customHeight="1">
      <c r="A29" s="13" t="s">
        <v>85</v>
      </c>
      <c r="B29" s="39" t="s">
        <v>84</v>
      </c>
      <c r="C29" s="29">
        <v>6000</v>
      </c>
      <c r="D29" s="29">
        <v>6000</v>
      </c>
    </row>
    <row r="30" spans="1:4" ht="18.75" customHeight="1" hidden="1">
      <c r="A30" s="4" t="s">
        <v>12</v>
      </c>
      <c r="B30" s="4" t="s">
        <v>13</v>
      </c>
      <c r="C30" s="27">
        <v>0</v>
      </c>
      <c r="D30" s="27">
        <v>0</v>
      </c>
    </row>
    <row r="31" spans="1:4" s="7" customFormat="1" ht="46.5" customHeight="1" hidden="1">
      <c r="A31" s="13" t="s">
        <v>21</v>
      </c>
      <c r="B31" s="13" t="s">
        <v>22</v>
      </c>
      <c r="C31" s="34" t="s">
        <v>39</v>
      </c>
      <c r="D31" s="34" t="s">
        <v>39</v>
      </c>
    </row>
    <row r="32" spans="1:4" s="6" customFormat="1" ht="49.5" customHeight="1" hidden="1">
      <c r="A32" s="8" t="s">
        <v>33</v>
      </c>
      <c r="B32" s="8" t="s">
        <v>34</v>
      </c>
      <c r="C32" s="29" t="s">
        <v>39</v>
      </c>
      <c r="D32" s="29" t="s">
        <v>39</v>
      </c>
    </row>
    <row r="33" spans="1:4" ht="15.75">
      <c r="A33" s="4" t="s">
        <v>14</v>
      </c>
      <c r="B33" s="4" t="s">
        <v>10</v>
      </c>
      <c r="C33" s="27">
        <f>C35+C46+C48+C41</f>
        <v>7978214</v>
      </c>
      <c r="D33" s="35">
        <f>D34</f>
        <v>4468484</v>
      </c>
    </row>
    <row r="34" spans="1:4" s="6" customFormat="1" ht="70.5" customHeight="1">
      <c r="A34" s="4" t="s">
        <v>23</v>
      </c>
      <c r="B34" s="4" t="s">
        <v>17</v>
      </c>
      <c r="C34" s="27">
        <f>C35+C46+C48+C41</f>
        <v>7978214</v>
      </c>
      <c r="D34" s="27">
        <f>D35+D46+D48+D41</f>
        <v>4468484</v>
      </c>
    </row>
    <row r="35" spans="1:4" s="6" customFormat="1" ht="52.5" customHeight="1">
      <c r="A35" s="4" t="s">
        <v>72</v>
      </c>
      <c r="B35" s="4" t="s">
        <v>70</v>
      </c>
      <c r="C35" s="27">
        <f>C36+C37+C40</f>
        <v>2870000</v>
      </c>
      <c r="D35" s="27">
        <f>D36+D37+D40</f>
        <v>372000</v>
      </c>
    </row>
    <row r="36" spans="1:4" s="6" customFormat="1" ht="81" customHeight="1">
      <c r="A36" s="8" t="s">
        <v>83</v>
      </c>
      <c r="B36" s="8" t="s">
        <v>107</v>
      </c>
      <c r="C36" s="29">
        <v>2583000</v>
      </c>
      <c r="D36" s="36">
        <v>0</v>
      </c>
    </row>
    <row r="37" spans="1:4" s="6" customFormat="1" ht="88.5" customHeight="1">
      <c r="A37" s="8" t="s">
        <v>93</v>
      </c>
      <c r="B37" s="8" t="s">
        <v>94</v>
      </c>
      <c r="C37" s="29">
        <v>287000</v>
      </c>
      <c r="D37" s="36">
        <v>372000</v>
      </c>
    </row>
    <row r="38" spans="1:4" s="6" customFormat="1" ht="62.25" hidden="1">
      <c r="A38" s="4" t="s">
        <v>19</v>
      </c>
      <c r="B38" s="4" t="s">
        <v>18</v>
      </c>
      <c r="C38" s="27">
        <f>C39</f>
        <v>0</v>
      </c>
      <c r="D38" s="27">
        <f>D39</f>
        <v>0</v>
      </c>
    </row>
    <row r="39" spans="1:4" s="6" customFormat="1" ht="49.5" customHeight="1" hidden="1">
      <c r="A39" s="8" t="s">
        <v>47</v>
      </c>
      <c r="B39" s="8" t="s">
        <v>36</v>
      </c>
      <c r="C39" s="29"/>
      <c r="D39" s="36"/>
    </row>
    <row r="40" spans="1:4" s="6" customFormat="1" ht="36.75" customHeight="1" hidden="1">
      <c r="A40" s="8" t="s">
        <v>53</v>
      </c>
      <c r="B40" s="8" t="s">
        <v>35</v>
      </c>
      <c r="C40" s="28">
        <v>0</v>
      </c>
      <c r="D40" s="36">
        <v>0</v>
      </c>
    </row>
    <row r="41" spans="1:4" s="6" customFormat="1" ht="115.5" customHeight="1">
      <c r="A41" s="4" t="s">
        <v>87</v>
      </c>
      <c r="B41" s="4" t="s">
        <v>88</v>
      </c>
      <c r="C41" s="27">
        <f>C42+C43+C44+C45</f>
        <v>4867273</v>
      </c>
      <c r="D41" s="27">
        <f>D42+D43+D44+D45</f>
        <v>3846647</v>
      </c>
    </row>
    <row r="42" spans="1:4" s="6" customFormat="1" ht="165.75" customHeight="1">
      <c r="A42" s="8" t="s">
        <v>89</v>
      </c>
      <c r="B42" s="8" t="s">
        <v>114</v>
      </c>
      <c r="C42" s="29">
        <v>3474196</v>
      </c>
      <c r="D42" s="29">
        <v>3474196</v>
      </c>
    </row>
    <row r="43" spans="1:4" s="6" customFormat="1" ht="69" customHeight="1">
      <c r="A43" s="8" t="s">
        <v>98</v>
      </c>
      <c r="B43" s="8" t="s">
        <v>99</v>
      </c>
      <c r="C43" s="28">
        <v>344262</v>
      </c>
      <c r="D43" s="36">
        <v>341801</v>
      </c>
    </row>
    <row r="44" spans="1:4" s="6" customFormat="1" ht="182.25" customHeight="1">
      <c r="A44" s="8" t="s">
        <v>102</v>
      </c>
      <c r="B44" s="41" t="s">
        <v>101</v>
      </c>
      <c r="C44" s="28">
        <v>1018165</v>
      </c>
      <c r="D44" s="36">
        <v>0</v>
      </c>
    </row>
    <row r="45" spans="1:4" s="6" customFormat="1" ht="182.25" customHeight="1">
      <c r="A45" s="8" t="s">
        <v>106</v>
      </c>
      <c r="B45" s="8" t="s">
        <v>104</v>
      </c>
      <c r="C45" s="28">
        <v>30650</v>
      </c>
      <c r="D45" s="36">
        <v>30650</v>
      </c>
    </row>
    <row r="46" spans="1:4" s="6" customFormat="1" ht="50.25" customHeight="1">
      <c r="A46" s="4" t="s">
        <v>73</v>
      </c>
      <c r="B46" s="4" t="s">
        <v>68</v>
      </c>
      <c r="C46" s="27">
        <f>C47</f>
        <v>240941</v>
      </c>
      <c r="D46" s="27">
        <f>D47</f>
        <v>249837</v>
      </c>
    </row>
    <row r="47" spans="1:4" s="6" customFormat="1" ht="116.25" customHeight="1">
      <c r="A47" s="8" t="s">
        <v>74</v>
      </c>
      <c r="B47" s="8" t="s">
        <v>67</v>
      </c>
      <c r="C47" s="28">
        <v>240941</v>
      </c>
      <c r="D47" s="36">
        <v>249837</v>
      </c>
    </row>
    <row r="48" spans="1:4" s="6" customFormat="1" ht="29.25" customHeight="1" hidden="1">
      <c r="A48" s="4" t="s">
        <v>49</v>
      </c>
      <c r="B48" s="4" t="s">
        <v>50</v>
      </c>
      <c r="C48" s="30">
        <f>C49</f>
        <v>0</v>
      </c>
      <c r="D48" s="35">
        <f>D49</f>
        <v>0</v>
      </c>
    </row>
    <row r="49" spans="1:4" s="6" customFormat="1" ht="69" customHeight="1" hidden="1">
      <c r="A49" s="8" t="s">
        <v>54</v>
      </c>
      <c r="B49" s="8" t="s">
        <v>55</v>
      </c>
      <c r="C49" s="31">
        <v>0</v>
      </c>
      <c r="D49" s="36">
        <v>0</v>
      </c>
    </row>
    <row r="50" spans="1:4" ht="15.75">
      <c r="A50" s="46" t="s">
        <v>20</v>
      </c>
      <c r="B50" s="47"/>
      <c r="C50" s="37">
        <f>C12+C33</f>
        <v>13567214</v>
      </c>
      <c r="D50" s="27">
        <f>D12+D33</f>
        <v>10468484</v>
      </c>
    </row>
    <row r="51" spans="1:4" ht="15.75">
      <c r="A51" s="46" t="s">
        <v>9</v>
      </c>
      <c r="B51" s="47"/>
      <c r="C51" s="37">
        <f>C50</f>
        <v>13567214</v>
      </c>
      <c r="D51" s="35">
        <f>D50</f>
        <v>10468484</v>
      </c>
    </row>
    <row r="52" ht="15.75">
      <c r="C52" s="14"/>
    </row>
    <row r="53" ht="15.75">
      <c r="D53" s="16"/>
    </row>
    <row r="54" spans="1:3" ht="15.75">
      <c r="A54" s="1" t="s">
        <v>79</v>
      </c>
      <c r="B54" s="1"/>
      <c r="C54" s="1"/>
    </row>
    <row r="55" spans="1:4" ht="15.75">
      <c r="A55" s="5" t="s">
        <v>81</v>
      </c>
      <c r="C55" s="5" t="s">
        <v>80</v>
      </c>
      <c r="D55" s="20" t="s">
        <v>78</v>
      </c>
    </row>
    <row r="58" ht="15.75">
      <c r="D58" s="11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</sheetData>
  <sheetProtection/>
  <mergeCells count="11">
    <mergeCell ref="A1:D1"/>
    <mergeCell ref="A2:D2"/>
    <mergeCell ref="A4:D4"/>
    <mergeCell ref="A3:D3"/>
    <mergeCell ref="B5:D5"/>
    <mergeCell ref="B6:D6"/>
    <mergeCell ref="B7:D7"/>
    <mergeCell ref="B8:D8"/>
    <mergeCell ref="A51:B51"/>
    <mergeCell ref="A50:B50"/>
    <mergeCell ref="A9:D9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2020-12-24T07:59:19Z</cp:lastPrinted>
  <dcterms:created xsi:type="dcterms:W3CDTF">2004-11-16T05:58:34Z</dcterms:created>
  <dcterms:modified xsi:type="dcterms:W3CDTF">2021-11-02T08:53:17Z</dcterms:modified>
  <cp:category/>
  <cp:version/>
  <cp:contentType/>
  <cp:contentStatus/>
</cp:coreProperties>
</file>