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9724" windowHeight="7314" activeTab="1"/>
  </bookViews>
  <sheets>
    <sheet name="Приложение №2" sheetId="1" r:id="rId1"/>
    <sheet name="Приложение №3" sheetId="2" r:id="rId2"/>
  </sheets>
  <definedNames>
    <definedName name="_xlnm.Print_Titles" localSheetId="0">'Приложение №2'!$14:$14</definedName>
    <definedName name="_xlnm.Print_Titles" localSheetId="1">'Приложение №3'!$11:$11</definedName>
  </definedNames>
  <calcPr fullCalcOnLoad="1"/>
</workbook>
</file>

<file path=xl/sharedStrings.xml><?xml version="1.0" encoding="utf-8"?>
<sst xmlns="http://schemas.openxmlformats.org/spreadsheetml/2006/main" count="199" uniqueCount="118">
  <si>
    <t>000 1 00 00000 00 0000 000</t>
  </si>
  <si>
    <t xml:space="preserve">182 1 01 00000 00 0000 000 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</si>
  <si>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</si>
  <si>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</si>
  <si>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</si>
  <si>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</si>
  <si>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</si>
  <si>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</si>
  <si>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</si>
  <si>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Всего доходов</t>
  </si>
  <si>
    <t>Безвозмездные поступления</t>
  </si>
  <si>
    <t>000 1 11 05000 00 0000 120</t>
  </si>
  <si>
    <t>000 1 14 00000 00 0000 000</t>
  </si>
  <si>
    <t>Доходы от продажи материальных и нематериальных активов</t>
  </si>
  <si>
    <t>000 2 00 00000 00 0000 000</t>
  </si>
  <si>
    <t>Код бюджетной классификации РФ</t>
  </si>
  <si>
    <t>Наименование доходов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</si>
  <si>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</si>
  <si>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</si>
  <si>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000 2 02 03000 00 0000 151</t>
  </si>
  <si>
    <t>Итого доходов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</si>
  <si>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</si>
  <si>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</si>
  <si>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000 2 02 00000 00 0000 000</t>
  </si>
  <si>
    <t>Налог на имущество физических лиц</t>
  </si>
  <si>
    <t>182 1 06 01000 00 0000 110</t>
  </si>
  <si>
    <t>182 1 06 06000 00 0000 110</t>
  </si>
  <si>
    <t>Земельный налог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</si>
  <si>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</si>
  <si>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</si>
  <si>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182 1 09 04000 00 0000 110</t>
  </si>
  <si>
    <t>182 1 09 04050 10 0000 110</t>
  </si>
  <si>
    <t>Земельный налог, по обязательствам, возникшим до 1 января 2006 года, зачисляемый в бюджеты поселений</t>
  </si>
  <si>
    <t>807 114 06014 10 0000 430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</si>
  <si>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
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</si>
  <si>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</si>
  <si>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</si>
  <si>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 решению Муниципального Совета</t>
  </si>
  <si>
    <t>Пречистенского сельского поселения</t>
  </si>
  <si>
    <t xml:space="preserve">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</si>
  <si>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</si>
  <si>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</si>
  <si>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</si>
  <si>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</si>
  <si>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Субсидия на реализацию областной целевой программы "Чистая вода Ярославской области"</t>
  </si>
  <si>
    <t>Приложение №3</t>
  </si>
  <si>
    <t>Ярославской области</t>
  </si>
  <si>
    <t>837 2 02 03015 10 0059 151</t>
  </si>
  <si>
    <t>837 2 02 02078 10 0023 151</t>
  </si>
  <si>
    <t>000 2 02 04000 00 0000 151</t>
  </si>
  <si>
    <t>Иные межбюджетные трансферты</t>
  </si>
  <si>
    <t>837 2 02 04999 10 0066 151</t>
  </si>
  <si>
    <t>Межбюджетные трансферты на обеспечение равной доступности жилищно-коммунальных услуг для населения</t>
  </si>
  <si>
    <t>805 2 02 01003 10 0004 151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</si>
  <si>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</si>
  <si>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</si>
  <si>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</si>
  <si>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100 1 03 00000 00 0000 000</t>
  </si>
  <si>
    <t>100 1 03 02000 01 0000 110</t>
  </si>
  <si>
    <t xml:space="preserve"> Приложение №2</t>
  </si>
  <si>
    <t>837 2 02 02079 10 0000 151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</si>
  <si>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</si>
  <si>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</si>
  <si>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Налоговые доходы</t>
  </si>
  <si>
    <t>Неналоговые доходы</t>
  </si>
  <si>
    <t>Налоговые и неналоговые доходы всего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</si>
  <si>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</si>
  <si>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</si>
  <si>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</si>
  <si>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</si>
  <si>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</si>
  <si>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000 2 02 10000 00 0000 150</t>
  </si>
  <si>
    <t>000 2 02 30000 00 0000 150</t>
  </si>
  <si>
    <t>837 2 02 35118 10 0000 150</t>
  </si>
  <si>
    <t>000 2 02 40000 00 0000 150</t>
  </si>
  <si>
    <t>837 2 02 40014 10 0000 150</t>
  </si>
  <si>
    <t xml:space="preserve">Глава Пречистенского сельского поселения                                                                     </t>
  </si>
  <si>
    <t>А.К. Сорокин</t>
  </si>
  <si>
    <t xml:space="preserve">Глава Пречистенского сельского поселения </t>
  </si>
  <si>
    <t xml:space="preserve">  </t>
  </si>
  <si>
    <t xml:space="preserve">Ярославской области                                                                                   </t>
  </si>
  <si>
    <t>2022 год     (руб.)</t>
  </si>
  <si>
    <t>837 2 02 15001 10 0000 150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</si>
  <si>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</si>
  <si>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837 1 11 05025 10 0000 120</t>
  </si>
  <si>
    <t>807 1 11 05025 10 0000 120</t>
  </si>
  <si>
    <t>000 2 02 20000 00 0000 151</t>
  </si>
  <si>
    <t>Субсидии бюджетам бюджетной системы Российской Федерации  (межбюджетные субсидии)</t>
  </si>
  <si>
    <t>837 2 02 20041 10 0000 151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</si>
  <si>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 за исключением автомобильных дорог фелерального значения)</t>
  </si>
  <si>
    <t xml:space="preserve"> Прогнозируемые доходы  бюджета Пречистенского сельского поселения Ярославской области на 2021 год в соответствии с классификацией доходов бюджетов Российской Федерации</t>
  </si>
  <si>
    <t>2021 год (руб.)</t>
  </si>
  <si>
    <t>837 2 02 16001 10 0000 150</t>
  </si>
  <si>
    <t>Дотации бюджетам  сельских поселений на выравнивание бюджетной обеспеченности из бюджетов муниципальных районов</t>
  </si>
  <si>
    <t>2023 год     (руб.)</t>
  </si>
  <si>
    <t>000 2 02 20000 00 0000 150</t>
  </si>
  <si>
    <t>837 2 02 20041 10 0000 150</t>
  </si>
  <si>
    <t>837 2 02 25497 10 0000 150</t>
  </si>
  <si>
    <t>Субсидии бюджетам сельских поселений на реализацию мероприятий по обеспечению жильем молодых семей</t>
  </si>
  <si>
    <t>837 2 02 25299 10 0000 150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</si>
  <si>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</si>
  <si>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837 2 02 20302 10 0000 150</t>
  </si>
  <si>
    <t>837 2 02 2999910 2004 150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</si>
  <si>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индивидуальными предпринимателям, занимающимся доставкой товаров в отдаленные сельские населенные пункты)</t>
  </si>
  <si>
    <t xml:space="preserve"> Прогнозируемые доходы  бюджета Пречистенского сельского поселения Ярославской области на плановый период 2022-2023 годов в соответствии с классификацией доходов бюджетов Российской Федерации</t>
  </si>
  <si>
    <r>
      <t>837 2 02 2999910 2004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150</t>
    </r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</si>
  <si>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</si>
  <si>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      от 24.12.2020 года №30</t>
  </si>
  <si>
    <t>от 24.12.2020 года №30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</si>
  <si>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</si>
  <si>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(в редакции решения Муниципального Совета</t>
  </si>
  <si>
    <t>Пречистенского сельского поселения Ярославской области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</si>
  <si>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</si>
  <si>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от 08.04.2021 г. №7; от 21.07.2021 №21;</t>
  </si>
  <si>
    <t xml:space="preserve">от 31.08.2021 №25; от 08.11.2021 №29; </t>
  </si>
  <si>
    <t>от 26.11.2021 №38)</t>
  </si>
  <si>
    <t>от 17.06.2021 №18; от 26.11.2021 №38)</t>
  </si>
  <si>
    <t>000 2 02 4000 00 0000 150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</si>
</sst>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color indexed="10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3" fontId="2" fillId="0" borderId="11" xfId="0" applyNumberFormat="1" applyFont="1" applyFill="1" applyBorder="1" applyAlignment="1">
      <alignment horizontal="right" wrapText="1"/>
    </xf>
    <xf numFmtId="3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vertical="top"/>
    </xf>
    <xf numFmtId="4" fontId="3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vertical="top"/>
    </xf>
    <xf numFmtId="4" fontId="3" fillId="0" borderId="12" xfId="0" applyNumberFormat="1" applyFont="1" applyFill="1" applyBorder="1" applyAlignment="1">
      <alignment vertical="top"/>
    </xf>
    <xf numFmtId="4" fontId="2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right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47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4" fontId="2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11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zoomScale="110" zoomScaleNormal="110" zoomScaleSheetLayoutView="100" zoomScalePageLayoutView="0" workbookViewId="0" topLeftCell="A7">
      <selection activeCell="C47" sqref="C47"/>
    </sheetView>
  </sheetViews>
  <sheetFormatPr defaultColWidth="9.125" defaultRowHeight="12.75"/>
  <cols>
    <col min="1" max="1" width="27.875" style="5" customWidth="1"/>
    <col min="2" max="2" width="38.00390625" style="5" customWidth="1"/>
    <col min="3" max="3" width="16.00390625" style="9" customWidth="1"/>
    <col min="4" max="4" width="9.125" style="5" hidden="1" customWidth="1"/>
    <col min="5" max="16384" width="9.125" style="5" customWidth="1"/>
  </cols>
  <sheetData>
    <row r="1" spans="1:3" ht="15.75">
      <c r="A1" s="43" t="s">
        <v>59</v>
      </c>
      <c r="B1" s="43"/>
      <c r="C1" s="43"/>
    </row>
    <row r="2" spans="1:3" ht="15.75">
      <c r="A2" s="43" t="s">
        <v>37</v>
      </c>
      <c r="B2" s="43"/>
      <c r="C2" s="43"/>
    </row>
    <row r="3" spans="1:3" ht="15.75">
      <c r="A3" s="43" t="s">
        <v>38</v>
      </c>
      <c r="B3" s="43"/>
      <c r="C3" s="43"/>
    </row>
    <row r="4" spans="1:3" ht="15.75">
      <c r="A4" s="43" t="s">
        <v>46</v>
      </c>
      <c r="B4" s="43"/>
      <c r="C4" s="43"/>
    </row>
    <row r="5" spans="1:3" ht="15.75">
      <c r="A5" s="43" t="s">
        <v>108</v>
      </c>
      <c r="B5" s="43"/>
      <c r="C5" s="43" t="s">
        <v>39</v>
      </c>
    </row>
    <row r="6" spans="1:3" ht="15.75">
      <c r="A6" s="14"/>
      <c r="B6" s="14"/>
      <c r="C6" s="42" t="s">
        <v>110</v>
      </c>
    </row>
    <row r="7" spans="1:3" ht="15.75">
      <c r="A7" s="14"/>
      <c r="B7" s="14"/>
      <c r="C7" s="42" t="s">
        <v>111</v>
      </c>
    </row>
    <row r="8" spans="1:3" ht="15.75">
      <c r="A8" s="14"/>
      <c r="B8" s="14"/>
      <c r="C8" s="42" t="s">
        <v>113</v>
      </c>
    </row>
    <row r="9" spans="1:3" ht="15.75">
      <c r="A9" s="14"/>
      <c r="B9" s="14"/>
      <c r="C9" s="42" t="s">
        <v>114</v>
      </c>
    </row>
    <row r="10" spans="1:3" ht="15.75">
      <c r="A10" s="14"/>
      <c r="B10" s="14"/>
      <c r="C10" s="42" t="s">
        <v>115</v>
      </c>
    </row>
    <row r="11" ht="15.75">
      <c r="A11" s="2"/>
    </row>
    <row r="12" spans="1:3" ht="54" customHeight="1">
      <c r="A12" s="48" t="s">
        <v>90</v>
      </c>
      <c r="B12" s="48"/>
      <c r="C12" s="48"/>
    </row>
    <row r="13" ht="18">
      <c r="A13" s="3"/>
    </row>
    <row r="14" spans="1:3" ht="30.75">
      <c r="A14" s="12" t="s">
        <v>15</v>
      </c>
      <c r="B14" s="12" t="s">
        <v>16</v>
      </c>
      <c r="C14" s="10" t="s">
        <v>91</v>
      </c>
    </row>
    <row r="15" spans="1:3" ht="30.75">
      <c r="A15" s="4" t="s">
        <v>0</v>
      </c>
      <c r="B15" s="18" t="s">
        <v>65</v>
      </c>
      <c r="C15" s="21">
        <f>C16+C29</f>
        <v>5158000</v>
      </c>
    </row>
    <row r="16" spans="1:3" ht="15.75">
      <c r="A16" s="4" t="s">
        <v>0</v>
      </c>
      <c r="B16" s="18" t="s">
        <v>63</v>
      </c>
      <c r="C16" s="22">
        <f>C17+C19+C21+C23+C26</f>
        <v>5105000</v>
      </c>
    </row>
    <row r="17" spans="1:3" ht="15.75">
      <c r="A17" s="4" t="s">
        <v>1</v>
      </c>
      <c r="B17" s="4" t="s">
        <v>2</v>
      </c>
      <c r="C17" s="21">
        <f>C18</f>
        <v>316000</v>
      </c>
    </row>
    <row r="18" spans="1:3" s="6" customFormat="1" ht="15.75">
      <c r="A18" s="13" t="s">
        <v>3</v>
      </c>
      <c r="B18" s="13" t="s">
        <v>4</v>
      </c>
      <c r="C18" s="23">
        <v>316000</v>
      </c>
    </row>
    <row r="19" spans="1:3" s="6" customFormat="1" ht="50.25" customHeight="1">
      <c r="A19" s="18" t="s">
        <v>57</v>
      </c>
      <c r="B19" s="18" t="s">
        <v>55</v>
      </c>
      <c r="C19" s="21">
        <f>C20</f>
        <v>2129000</v>
      </c>
    </row>
    <row r="20" spans="1:3" s="6" customFormat="1" ht="51.75" customHeight="1">
      <c r="A20" s="19" t="s">
        <v>58</v>
      </c>
      <c r="B20" s="19" t="s">
        <v>56</v>
      </c>
      <c r="C20" s="23">
        <v>2129000</v>
      </c>
    </row>
    <row r="21" spans="1:3" s="17" customFormat="1" ht="15.75">
      <c r="A21" s="4" t="s">
        <v>40</v>
      </c>
      <c r="B21" s="4" t="s">
        <v>41</v>
      </c>
      <c r="C21" s="21">
        <f>C22</f>
        <v>2000</v>
      </c>
    </row>
    <row r="22" spans="1:3" s="6" customFormat="1" ht="15.75">
      <c r="A22" s="13" t="s">
        <v>42</v>
      </c>
      <c r="B22" s="13" t="s">
        <v>43</v>
      </c>
      <c r="C22" s="23">
        <v>2000</v>
      </c>
    </row>
    <row r="23" spans="1:3" ht="15.75">
      <c r="A23" s="4" t="s">
        <v>5</v>
      </c>
      <c r="B23" s="4" t="s">
        <v>6</v>
      </c>
      <c r="C23" s="21">
        <f>C24+C25</f>
        <v>2658000</v>
      </c>
    </row>
    <row r="24" spans="1:3" s="6" customFormat="1" ht="18.75" customHeight="1">
      <c r="A24" s="13" t="s">
        <v>25</v>
      </c>
      <c r="B24" s="13" t="s">
        <v>24</v>
      </c>
      <c r="C24" s="23">
        <v>315000</v>
      </c>
    </row>
    <row r="25" spans="1:3" s="6" customFormat="1" ht="17.25" customHeight="1">
      <c r="A25" s="13" t="s">
        <v>26</v>
      </c>
      <c r="B25" s="13" t="s">
        <v>27</v>
      </c>
      <c r="C25" s="24">
        <v>2343000</v>
      </c>
    </row>
    <row r="26" spans="1:3" ht="46.5" hidden="1">
      <c r="A26" s="4" t="s">
        <v>28</v>
      </c>
      <c r="B26" s="4" t="s">
        <v>29</v>
      </c>
      <c r="C26" s="21">
        <f>C27</f>
        <v>0</v>
      </c>
    </row>
    <row r="27" spans="1:3" ht="20.25" customHeight="1" hidden="1">
      <c r="A27" s="13" t="s">
        <v>30</v>
      </c>
      <c r="B27" s="13" t="s">
        <v>6</v>
      </c>
      <c r="C27" s="24">
        <f>C28</f>
        <v>0</v>
      </c>
    </row>
    <row r="28" spans="1:3" ht="33.75" customHeight="1" hidden="1">
      <c r="A28" s="13" t="s">
        <v>31</v>
      </c>
      <c r="B28" s="13" t="s">
        <v>32</v>
      </c>
      <c r="C28" s="24">
        <v>0</v>
      </c>
    </row>
    <row r="29" spans="1:3" ht="33.75" customHeight="1">
      <c r="A29" s="4" t="s">
        <v>0</v>
      </c>
      <c r="B29" s="4" t="s">
        <v>64</v>
      </c>
      <c r="C29" s="21">
        <f>C30</f>
        <v>53000</v>
      </c>
    </row>
    <row r="30" spans="1:3" ht="69.75" customHeight="1">
      <c r="A30" s="4" t="s">
        <v>7</v>
      </c>
      <c r="B30" s="4" t="s">
        <v>8</v>
      </c>
      <c r="C30" s="21">
        <f>C31</f>
        <v>53000</v>
      </c>
    </row>
    <row r="31" spans="1:3" ht="120.75" customHeight="1">
      <c r="A31" s="13" t="s">
        <v>11</v>
      </c>
      <c r="B31" s="38" t="s">
        <v>62</v>
      </c>
      <c r="C31" s="23">
        <f>C32</f>
        <v>53000</v>
      </c>
    </row>
    <row r="32" spans="1:3" s="6" customFormat="1" ht="104.25" customHeight="1">
      <c r="A32" s="13" t="s">
        <v>85</v>
      </c>
      <c r="B32" s="39" t="s">
        <v>83</v>
      </c>
      <c r="C32" s="25">
        <v>53000</v>
      </c>
    </row>
    <row r="33" spans="1:3" ht="18.75" customHeight="1" hidden="1">
      <c r="A33" s="4" t="s">
        <v>12</v>
      </c>
      <c r="B33" s="4" t="s">
        <v>13</v>
      </c>
      <c r="C33" s="21">
        <v>0</v>
      </c>
    </row>
    <row r="34" spans="1:3" s="7" customFormat="1" ht="46.5" customHeight="1" hidden="1">
      <c r="A34" s="13" t="s">
        <v>21</v>
      </c>
      <c r="B34" s="13" t="s">
        <v>22</v>
      </c>
      <c r="C34" s="24">
        <v>0</v>
      </c>
    </row>
    <row r="35" spans="1:3" s="6" customFormat="1" ht="49.5" customHeight="1" hidden="1">
      <c r="A35" s="8" t="s">
        <v>33</v>
      </c>
      <c r="B35" s="8" t="s">
        <v>34</v>
      </c>
      <c r="C35" s="25">
        <v>0</v>
      </c>
    </row>
    <row r="36" spans="1:3" ht="15.75">
      <c r="A36" s="4" t="s">
        <v>14</v>
      </c>
      <c r="B36" s="4" t="s">
        <v>10</v>
      </c>
      <c r="C36" s="26">
        <f>C38+C49+C51+C43+C53</f>
        <v>14435853</v>
      </c>
    </row>
    <row r="37" spans="1:3" s="6" customFormat="1" ht="49.5" customHeight="1">
      <c r="A37" s="4" t="s">
        <v>23</v>
      </c>
      <c r="B37" s="4" t="s">
        <v>17</v>
      </c>
      <c r="C37" s="27">
        <f>C38+C49+C51+C43+C53</f>
        <v>14435853</v>
      </c>
    </row>
    <row r="38" spans="1:3" s="6" customFormat="1" ht="36.75" customHeight="1">
      <c r="A38" s="4" t="s">
        <v>71</v>
      </c>
      <c r="B38" s="4" t="s">
        <v>69</v>
      </c>
      <c r="C38" s="40">
        <f>C39++C40+C41</f>
        <v>9613000</v>
      </c>
    </row>
    <row r="39" spans="1:3" s="6" customFormat="1" ht="88.5" customHeight="1">
      <c r="A39" s="8" t="s">
        <v>82</v>
      </c>
      <c r="B39" s="8" t="s">
        <v>106</v>
      </c>
      <c r="C39" s="28">
        <v>8530000</v>
      </c>
    </row>
    <row r="40" spans="1:3" s="6" customFormat="1" ht="78" customHeight="1">
      <c r="A40" s="8" t="s">
        <v>92</v>
      </c>
      <c r="B40" s="8" t="s">
        <v>93</v>
      </c>
      <c r="C40" s="28">
        <v>1083000</v>
      </c>
    </row>
    <row r="41" spans="1:3" s="6" customFormat="1" ht="59.25" customHeight="1" hidden="1">
      <c r="A41" s="8" t="s">
        <v>53</v>
      </c>
      <c r="B41" s="8" t="s">
        <v>35</v>
      </c>
      <c r="C41" s="28">
        <v>0</v>
      </c>
    </row>
    <row r="42" spans="1:3" s="6" customFormat="1" ht="61.5" customHeight="1" hidden="1">
      <c r="A42" s="8" t="s">
        <v>48</v>
      </c>
      <c r="B42" s="8" t="s">
        <v>44</v>
      </c>
      <c r="C42" s="28">
        <v>0</v>
      </c>
    </row>
    <row r="43" spans="1:3" s="6" customFormat="1" ht="70.5" customHeight="1">
      <c r="A43" s="4" t="s">
        <v>95</v>
      </c>
      <c r="B43" s="4" t="s">
        <v>87</v>
      </c>
      <c r="C43" s="27">
        <f>C46+C44+C47+C48+C45</f>
        <v>3135186</v>
      </c>
    </row>
    <row r="44" spans="1:3" s="6" customFormat="1" ht="129" customHeight="1">
      <c r="A44" s="8" t="s">
        <v>96</v>
      </c>
      <c r="B44" s="8" t="s">
        <v>89</v>
      </c>
      <c r="C44" s="29">
        <v>2151542</v>
      </c>
    </row>
    <row r="45" spans="1:3" s="6" customFormat="1" ht="125.25" customHeight="1">
      <c r="A45" s="8" t="s">
        <v>99</v>
      </c>
      <c r="B45" s="8" t="s">
        <v>109</v>
      </c>
      <c r="C45" s="29">
        <v>110000</v>
      </c>
    </row>
    <row r="46" spans="1:3" s="6" customFormat="1" ht="54.75" customHeight="1">
      <c r="A46" s="8" t="s">
        <v>97</v>
      </c>
      <c r="B46" s="8" t="s">
        <v>98</v>
      </c>
      <c r="C46" s="28">
        <v>815408</v>
      </c>
    </row>
    <row r="47" spans="1:3" s="6" customFormat="1" ht="148.5" customHeight="1">
      <c r="A47" s="8" t="s">
        <v>102</v>
      </c>
      <c r="B47" s="8" t="s">
        <v>103</v>
      </c>
      <c r="C47" s="28">
        <v>58236</v>
      </c>
    </row>
    <row r="48" spans="1:3" s="6" customFormat="1" ht="117.75" customHeight="1" hidden="1">
      <c r="A48" s="8" t="s">
        <v>60</v>
      </c>
      <c r="B48" s="8" t="s">
        <v>61</v>
      </c>
      <c r="C48" s="28">
        <v>0</v>
      </c>
    </row>
    <row r="49" spans="1:4" s="6" customFormat="1" ht="39.75" customHeight="1">
      <c r="A49" s="4" t="s">
        <v>72</v>
      </c>
      <c r="B49" s="4" t="s">
        <v>70</v>
      </c>
      <c r="C49" s="27">
        <f>C50</f>
        <v>238636</v>
      </c>
      <c r="D49" s="15"/>
    </row>
    <row r="50" spans="1:3" s="6" customFormat="1" ht="82.5" customHeight="1">
      <c r="A50" s="8" t="s">
        <v>73</v>
      </c>
      <c r="B50" s="8" t="s">
        <v>66</v>
      </c>
      <c r="C50" s="28">
        <v>238636</v>
      </c>
    </row>
    <row r="51" spans="1:3" s="6" customFormat="1" ht="29.25" customHeight="1" hidden="1">
      <c r="A51" s="4" t="s">
        <v>49</v>
      </c>
      <c r="B51" s="4" t="s">
        <v>50</v>
      </c>
      <c r="C51" s="30">
        <v>0</v>
      </c>
    </row>
    <row r="52" spans="1:3" s="6" customFormat="1" ht="26.25" customHeight="1" hidden="1">
      <c r="A52" s="8" t="s">
        <v>51</v>
      </c>
      <c r="B52" s="8" t="s">
        <v>52</v>
      </c>
      <c r="C52" s="31">
        <v>0</v>
      </c>
    </row>
    <row r="53" spans="1:3" s="7" customFormat="1" ht="26.25" customHeight="1">
      <c r="A53" s="4" t="s">
        <v>74</v>
      </c>
      <c r="B53" s="4" t="s">
        <v>50</v>
      </c>
      <c r="C53" s="27">
        <f>C54</f>
        <v>1449031</v>
      </c>
    </row>
    <row r="54" spans="1:3" s="6" customFormat="1" ht="132.75" customHeight="1">
      <c r="A54" s="8" t="s">
        <v>75</v>
      </c>
      <c r="B54" s="8" t="s">
        <v>68</v>
      </c>
      <c r="C54" s="31">
        <v>1449031</v>
      </c>
    </row>
    <row r="55" spans="1:3" s="6" customFormat="1" ht="15.75">
      <c r="A55" s="46" t="s">
        <v>20</v>
      </c>
      <c r="B55" s="47"/>
      <c r="C55" s="32">
        <f>C15+C36</f>
        <v>19593853</v>
      </c>
    </row>
    <row r="56" spans="1:3" ht="409.5">
      <c r="A56" s="46" t="s">
        <v>9</v>
      </c>
      <c r="B56" s="47"/>
      <c r="C56" s="21">
        <f>C55</f>
        <v>19593853</v>
      </c>
    </row>
    <row r="59" spans="1:4" ht="15.75">
      <c r="A59" s="44" t="s">
        <v>76</v>
      </c>
      <c r="B59" s="44"/>
      <c r="C59" s="44"/>
      <c r="D59" s="45"/>
    </row>
    <row r="60" spans="1:3" ht="409.5">
      <c r="A60" s="5" t="s">
        <v>46</v>
      </c>
      <c r="C60" s="20" t="s">
        <v>77</v>
      </c>
    </row>
    <row r="62" ht="1.5" customHeight="1"/>
    <row r="63" ht="15.75" hidden="1"/>
    <row r="64" ht="15.75" hidden="1"/>
    <row r="65" ht="15.75" hidden="1">
      <c r="C65" s="11"/>
    </row>
    <row r="66" ht="15.75" hidden="1"/>
    <row r="67" ht="15.75" hidden="1"/>
    <row r="68" ht="15.75" hidden="1">
      <c r="B68" s="14"/>
    </row>
    <row r="69" ht="15.75" hidden="1">
      <c r="B69" s="14"/>
    </row>
    <row r="70" ht="15.75" hidden="1">
      <c r="B70" s="14"/>
    </row>
    <row r="71" ht="15.75" hidden="1">
      <c r="B71" s="14"/>
    </row>
    <row r="72" ht="15.75" hidden="1">
      <c r="B72" s="14"/>
    </row>
    <row r="73" ht="15.75" hidden="1">
      <c r="B73" s="14"/>
    </row>
    <row r="74" ht="15.75" hidden="1">
      <c r="B74" s="14"/>
    </row>
    <row r="75" ht="15.75" hidden="1">
      <c r="B75" s="14"/>
    </row>
    <row r="76" ht="15.75" hidden="1"/>
    <row r="77" ht="15.75" hidden="1"/>
    <row r="78" ht="15.75" hidden="1">
      <c r="B78" s="14"/>
    </row>
    <row r="79" ht="15.75" hidden="1">
      <c r="B79" s="14"/>
    </row>
    <row r="80" ht="15.75" hidden="1">
      <c r="B80" s="14"/>
    </row>
    <row r="81" ht="15.75" hidden="1">
      <c r="B81" s="14"/>
    </row>
    <row r="82" ht="15.75" hidden="1">
      <c r="B82" s="14"/>
    </row>
    <row r="83" ht="15.75" hidden="1">
      <c r="B83" s="14"/>
    </row>
    <row r="84" ht="15.75" hidden="1">
      <c r="B84" s="14"/>
    </row>
  </sheetData>
  <sheetProtection/>
  <mergeCells count="9">
    <mergeCell ref="A5:C5"/>
    <mergeCell ref="A59:D59"/>
    <mergeCell ref="A56:B56"/>
    <mergeCell ref="A55:B55"/>
    <mergeCell ref="A12:C12"/>
    <mergeCell ref="A1:C1"/>
    <mergeCell ref="A2:C2"/>
    <mergeCell ref="A4:C4"/>
    <mergeCell ref="A3:C3"/>
  </mergeCells>
  <printOptions horizontalCentered="1"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8"/>
  <sheetViews>
    <sheetView tabSelected="1" zoomScaleSheetLayoutView="100" zoomScalePageLayoutView="0" workbookViewId="0" topLeftCell="A50">
      <selection activeCell="C50" sqref="C50"/>
    </sheetView>
  </sheetViews>
  <sheetFormatPr defaultColWidth="9.125" defaultRowHeight="12.75"/>
  <cols>
    <col min="1" max="1" width="27.875" style="5" customWidth="1"/>
    <col min="2" max="2" width="30.875" style="5" customWidth="1"/>
    <col min="3" max="3" width="15.375" style="5" customWidth="1"/>
    <col min="4" max="4" width="15.00390625" style="9" customWidth="1"/>
    <col min="5" max="16384" width="9.125" style="5" customWidth="1"/>
  </cols>
  <sheetData>
    <row r="1" spans="1:4" ht="15.75">
      <c r="A1" s="43" t="s">
        <v>45</v>
      </c>
      <c r="B1" s="43"/>
      <c r="C1" s="43"/>
      <c r="D1" s="43"/>
    </row>
    <row r="2" spans="1:4" ht="15.75">
      <c r="A2" s="43" t="s">
        <v>37</v>
      </c>
      <c r="B2" s="43"/>
      <c r="C2" s="43"/>
      <c r="D2" s="43"/>
    </row>
    <row r="3" spans="1:4" ht="15.75">
      <c r="A3" s="43" t="s">
        <v>38</v>
      </c>
      <c r="B3" s="43"/>
      <c r="C3" s="43"/>
      <c r="D3" s="43"/>
    </row>
    <row r="4" spans="1:4" ht="15.75">
      <c r="A4" s="43" t="s">
        <v>46</v>
      </c>
      <c r="B4" s="43"/>
      <c r="C4" s="43"/>
      <c r="D4" s="43"/>
    </row>
    <row r="5" spans="1:4" ht="15.75">
      <c r="A5" s="1"/>
      <c r="B5" s="49" t="s">
        <v>107</v>
      </c>
      <c r="C5" s="50"/>
      <c r="D5" s="50"/>
    </row>
    <row r="6" spans="1:4" ht="15.75">
      <c r="A6" s="1"/>
      <c r="B6" s="51" t="s">
        <v>110</v>
      </c>
      <c r="C6" s="51"/>
      <c r="D6" s="51"/>
    </row>
    <row r="7" spans="1:4" ht="15.75">
      <c r="A7" s="1"/>
      <c r="B7" s="52" t="s">
        <v>111</v>
      </c>
      <c r="C7" s="53"/>
      <c r="D7" s="53"/>
    </row>
    <row r="8" spans="1:4" ht="15.75">
      <c r="A8" s="2"/>
      <c r="B8" s="54" t="s">
        <v>116</v>
      </c>
      <c r="C8" s="55"/>
      <c r="D8" s="55"/>
    </row>
    <row r="9" spans="1:4" ht="78.75" customHeight="1">
      <c r="A9" s="48" t="s">
        <v>104</v>
      </c>
      <c r="B9" s="48"/>
      <c r="C9" s="48"/>
      <c r="D9" s="48"/>
    </row>
    <row r="10" ht="18">
      <c r="A10" s="3"/>
    </row>
    <row r="11" spans="1:4" ht="30.75">
      <c r="A11" s="12" t="s">
        <v>15</v>
      </c>
      <c r="B11" s="12" t="s">
        <v>16</v>
      </c>
      <c r="C11" s="10" t="s">
        <v>81</v>
      </c>
      <c r="D11" s="10" t="s">
        <v>94</v>
      </c>
    </row>
    <row r="12" spans="1:4" ht="30.75">
      <c r="A12" s="4" t="s">
        <v>0</v>
      </c>
      <c r="B12" s="4" t="s">
        <v>65</v>
      </c>
      <c r="C12" s="27">
        <f>C14+C18+C20+C23+C27+C30+C16</f>
        <v>5589000</v>
      </c>
      <c r="D12" s="27">
        <f>D14+D18+D20+D23+D27+D30+D16</f>
        <v>6000000</v>
      </c>
    </row>
    <row r="13" spans="1:4" ht="15.75">
      <c r="A13" s="4" t="s">
        <v>0</v>
      </c>
      <c r="B13" s="4" t="s">
        <v>63</v>
      </c>
      <c r="C13" s="27">
        <f>C14+C16+C18+C20</f>
        <v>5583000</v>
      </c>
      <c r="D13" s="27">
        <f>D14+D16+D18+D20</f>
        <v>5994000</v>
      </c>
    </row>
    <row r="14" spans="1:4" ht="15.75">
      <c r="A14" s="4" t="s">
        <v>1</v>
      </c>
      <c r="B14" s="4" t="s">
        <v>2</v>
      </c>
      <c r="C14" s="27">
        <f>C15</f>
        <v>332000</v>
      </c>
      <c r="D14" s="27">
        <f>D15</f>
        <v>350000</v>
      </c>
    </row>
    <row r="15" spans="1:4" s="6" customFormat="1" ht="30.75">
      <c r="A15" s="13" t="s">
        <v>3</v>
      </c>
      <c r="B15" s="13" t="s">
        <v>4</v>
      </c>
      <c r="C15" s="34">
        <v>332000</v>
      </c>
      <c r="D15" s="33">
        <v>350000</v>
      </c>
    </row>
    <row r="16" spans="1:4" s="6" customFormat="1" ht="62.25">
      <c r="A16" s="18" t="s">
        <v>57</v>
      </c>
      <c r="B16" s="18" t="s">
        <v>55</v>
      </c>
      <c r="C16" s="27">
        <f>C17</f>
        <v>2269000</v>
      </c>
      <c r="D16" s="27">
        <f>D17</f>
        <v>2595000</v>
      </c>
    </row>
    <row r="17" spans="1:4" s="6" customFormat="1" ht="64.5" customHeight="1">
      <c r="A17" s="19" t="s">
        <v>58</v>
      </c>
      <c r="B17" s="19" t="s">
        <v>56</v>
      </c>
      <c r="C17" s="34">
        <v>2269000</v>
      </c>
      <c r="D17" s="33">
        <v>2595000</v>
      </c>
    </row>
    <row r="18" spans="1:4" s="7" customFormat="1" ht="15.75">
      <c r="A18" s="4" t="s">
        <v>40</v>
      </c>
      <c r="B18" s="4" t="s">
        <v>41</v>
      </c>
      <c r="C18" s="27">
        <f>C19</f>
        <v>1000</v>
      </c>
      <c r="D18" s="27">
        <f>D19</f>
        <v>1000</v>
      </c>
    </row>
    <row r="19" spans="1:4" s="6" customFormat="1" ht="30.75">
      <c r="A19" s="13" t="s">
        <v>42</v>
      </c>
      <c r="B19" s="13" t="s">
        <v>43</v>
      </c>
      <c r="C19" s="34">
        <v>1000</v>
      </c>
      <c r="D19" s="33">
        <v>1000</v>
      </c>
    </row>
    <row r="20" spans="1:4" ht="15.75">
      <c r="A20" s="4" t="s">
        <v>5</v>
      </c>
      <c r="B20" s="4" t="s">
        <v>6</v>
      </c>
      <c r="C20" s="27">
        <f>C21+C22</f>
        <v>2981000</v>
      </c>
      <c r="D20" s="27">
        <f>D21+D22</f>
        <v>3048000</v>
      </c>
    </row>
    <row r="21" spans="1:4" s="6" customFormat="1" ht="35.25" customHeight="1">
      <c r="A21" s="13" t="s">
        <v>25</v>
      </c>
      <c r="B21" s="13" t="s">
        <v>24</v>
      </c>
      <c r="C21" s="34">
        <v>371000</v>
      </c>
      <c r="D21" s="33">
        <v>379000</v>
      </c>
    </row>
    <row r="22" spans="1:4" s="6" customFormat="1" ht="18.75" customHeight="1">
      <c r="A22" s="13" t="s">
        <v>26</v>
      </c>
      <c r="B22" s="13" t="s">
        <v>27</v>
      </c>
      <c r="C22" s="34">
        <v>2610000</v>
      </c>
      <c r="D22" s="34">
        <v>2669000</v>
      </c>
    </row>
    <row r="23" spans="1:4" ht="62.25" hidden="1">
      <c r="A23" s="4" t="s">
        <v>28</v>
      </c>
      <c r="B23" s="4" t="s">
        <v>29</v>
      </c>
      <c r="C23" s="27">
        <f>C24</f>
        <v>0</v>
      </c>
      <c r="D23" s="27">
        <f>D24</f>
        <v>0</v>
      </c>
    </row>
    <row r="24" spans="1:4" ht="20.25" customHeight="1" hidden="1">
      <c r="A24" s="13" t="s">
        <v>30</v>
      </c>
      <c r="B24" s="13" t="s">
        <v>6</v>
      </c>
      <c r="C24" s="34">
        <f>C25</f>
        <v>0</v>
      </c>
      <c r="D24" s="34">
        <f>D25</f>
        <v>0</v>
      </c>
    </row>
    <row r="25" spans="1:4" ht="33.75" customHeight="1" hidden="1">
      <c r="A25" s="13" t="s">
        <v>31</v>
      </c>
      <c r="B25" s="13" t="s">
        <v>32</v>
      </c>
      <c r="C25" s="34"/>
      <c r="D25" s="34"/>
    </row>
    <row r="26" spans="1:4" ht="33.75" customHeight="1">
      <c r="A26" s="4" t="s">
        <v>0</v>
      </c>
      <c r="B26" s="4" t="s">
        <v>64</v>
      </c>
      <c r="C26" s="21">
        <f aca="true" t="shared" si="0" ref="C26:D28">C27</f>
        <v>6000</v>
      </c>
      <c r="D26" s="21">
        <f t="shared" si="0"/>
        <v>6000</v>
      </c>
    </row>
    <row r="27" spans="1:4" ht="89.25" customHeight="1">
      <c r="A27" s="4" t="s">
        <v>7</v>
      </c>
      <c r="B27" s="4" t="s">
        <v>8</v>
      </c>
      <c r="C27" s="27">
        <f t="shared" si="0"/>
        <v>6000</v>
      </c>
      <c r="D27" s="27">
        <f t="shared" si="0"/>
        <v>6000</v>
      </c>
    </row>
    <row r="28" spans="1:4" ht="182.25" customHeight="1">
      <c r="A28" s="13" t="s">
        <v>11</v>
      </c>
      <c r="B28" s="38" t="s">
        <v>62</v>
      </c>
      <c r="C28" s="34">
        <f t="shared" si="0"/>
        <v>6000</v>
      </c>
      <c r="D28" s="33">
        <f t="shared" si="0"/>
        <v>6000</v>
      </c>
    </row>
    <row r="29" spans="1:4" s="6" customFormat="1" ht="150.75" customHeight="1">
      <c r="A29" s="13" t="s">
        <v>84</v>
      </c>
      <c r="B29" s="39" t="s">
        <v>83</v>
      </c>
      <c r="C29" s="29">
        <v>6000</v>
      </c>
      <c r="D29" s="29">
        <v>6000</v>
      </c>
    </row>
    <row r="30" spans="1:4" ht="18.75" customHeight="1" hidden="1">
      <c r="A30" s="4" t="s">
        <v>12</v>
      </c>
      <c r="B30" s="4" t="s">
        <v>13</v>
      </c>
      <c r="C30" s="27">
        <v>0</v>
      </c>
      <c r="D30" s="27">
        <v>0</v>
      </c>
    </row>
    <row r="31" spans="1:4" s="7" customFormat="1" ht="46.5" customHeight="1" hidden="1">
      <c r="A31" s="13" t="s">
        <v>21</v>
      </c>
      <c r="B31" s="13" t="s">
        <v>22</v>
      </c>
      <c r="C31" s="34" t="s">
        <v>39</v>
      </c>
      <c r="D31" s="34" t="s">
        <v>39</v>
      </c>
    </row>
    <row r="32" spans="1:4" s="6" customFormat="1" ht="49.5" customHeight="1" hidden="1">
      <c r="A32" s="8" t="s">
        <v>33</v>
      </c>
      <c r="B32" s="8" t="s">
        <v>34</v>
      </c>
      <c r="C32" s="29" t="s">
        <v>39</v>
      </c>
      <c r="D32" s="29" t="s">
        <v>39</v>
      </c>
    </row>
    <row r="33" spans="1:4" ht="15.75">
      <c r="A33" s="4" t="s">
        <v>14</v>
      </c>
      <c r="B33" s="4" t="s">
        <v>10</v>
      </c>
      <c r="C33" s="27">
        <f>C35+C46+C48+C41</f>
        <v>9569702.7</v>
      </c>
      <c r="D33" s="35">
        <f>D34</f>
        <v>4468484</v>
      </c>
    </row>
    <row r="34" spans="1:4" s="6" customFormat="1" ht="70.5" customHeight="1">
      <c r="A34" s="4" t="s">
        <v>23</v>
      </c>
      <c r="B34" s="4" t="s">
        <v>17</v>
      </c>
      <c r="C34" s="27">
        <f>C35+C46+C48+C41</f>
        <v>9569702.7</v>
      </c>
      <c r="D34" s="27">
        <f>D35+D46+D48+D41</f>
        <v>4468484</v>
      </c>
    </row>
    <row r="35" spans="1:4" s="6" customFormat="1" ht="52.5" customHeight="1">
      <c r="A35" s="4" t="s">
        <v>71</v>
      </c>
      <c r="B35" s="4" t="s">
        <v>69</v>
      </c>
      <c r="C35" s="27">
        <f>C36+C37+C40</f>
        <v>2870000</v>
      </c>
      <c r="D35" s="27">
        <f>D36+D37+D40</f>
        <v>372000</v>
      </c>
    </row>
    <row r="36" spans="1:4" s="6" customFormat="1" ht="81" customHeight="1">
      <c r="A36" s="8" t="s">
        <v>82</v>
      </c>
      <c r="B36" s="8" t="s">
        <v>106</v>
      </c>
      <c r="C36" s="29">
        <v>2583000</v>
      </c>
      <c r="D36" s="36">
        <v>0</v>
      </c>
    </row>
    <row r="37" spans="1:4" s="6" customFormat="1" ht="88.5" customHeight="1">
      <c r="A37" s="8" t="s">
        <v>92</v>
      </c>
      <c r="B37" s="8" t="s">
        <v>93</v>
      </c>
      <c r="C37" s="29">
        <v>287000</v>
      </c>
      <c r="D37" s="36">
        <v>372000</v>
      </c>
    </row>
    <row r="38" spans="1:4" s="6" customFormat="1" ht="62.25" hidden="1">
      <c r="A38" s="4" t="s">
        <v>19</v>
      </c>
      <c r="B38" s="4" t="s">
        <v>18</v>
      </c>
      <c r="C38" s="27">
        <f>C39</f>
        <v>0</v>
      </c>
      <c r="D38" s="27">
        <f>D39</f>
        <v>0</v>
      </c>
    </row>
    <row r="39" spans="1:4" s="6" customFormat="1" ht="49.5" customHeight="1" hidden="1">
      <c r="A39" s="8" t="s">
        <v>47</v>
      </c>
      <c r="B39" s="8" t="s">
        <v>36</v>
      </c>
      <c r="C39" s="29"/>
      <c r="D39" s="36"/>
    </row>
    <row r="40" spans="1:4" s="6" customFormat="1" ht="36.75" customHeight="1" hidden="1">
      <c r="A40" s="8" t="s">
        <v>53</v>
      </c>
      <c r="B40" s="8" t="s">
        <v>35</v>
      </c>
      <c r="C40" s="28">
        <v>0</v>
      </c>
      <c r="D40" s="36">
        <v>0</v>
      </c>
    </row>
    <row r="41" spans="1:4" s="6" customFormat="1" ht="115.5" customHeight="1">
      <c r="A41" s="4" t="s">
        <v>86</v>
      </c>
      <c r="B41" s="4" t="s">
        <v>87</v>
      </c>
      <c r="C41" s="27">
        <f>C42+C43+C44+C45</f>
        <v>4867273</v>
      </c>
      <c r="D41" s="27">
        <f>D42+D43+D44+D45</f>
        <v>3846647</v>
      </c>
    </row>
    <row r="42" spans="1:4" s="6" customFormat="1" ht="165.75" customHeight="1">
      <c r="A42" s="8" t="s">
        <v>88</v>
      </c>
      <c r="B42" s="8" t="s">
        <v>112</v>
      </c>
      <c r="C42" s="29">
        <v>3474196</v>
      </c>
      <c r="D42" s="29">
        <v>3474196</v>
      </c>
    </row>
    <row r="43" spans="1:4" s="6" customFormat="1" ht="69" customHeight="1">
      <c r="A43" s="8" t="s">
        <v>97</v>
      </c>
      <c r="B43" s="8" t="s">
        <v>98</v>
      </c>
      <c r="C43" s="28">
        <v>344262</v>
      </c>
      <c r="D43" s="36">
        <v>341801</v>
      </c>
    </row>
    <row r="44" spans="1:4" s="6" customFormat="1" ht="182.25" customHeight="1">
      <c r="A44" s="8" t="s">
        <v>101</v>
      </c>
      <c r="B44" s="41" t="s">
        <v>100</v>
      </c>
      <c r="C44" s="28">
        <v>1018165</v>
      </c>
      <c r="D44" s="36">
        <v>0</v>
      </c>
    </row>
    <row r="45" spans="1:4" s="6" customFormat="1" ht="182.25" customHeight="1">
      <c r="A45" s="8" t="s">
        <v>105</v>
      </c>
      <c r="B45" s="8" t="s">
        <v>103</v>
      </c>
      <c r="C45" s="28">
        <v>30650</v>
      </c>
      <c r="D45" s="36">
        <v>30650</v>
      </c>
    </row>
    <row r="46" spans="1:4" s="6" customFormat="1" ht="50.25" customHeight="1">
      <c r="A46" s="4" t="s">
        <v>72</v>
      </c>
      <c r="B46" s="4" t="s">
        <v>67</v>
      </c>
      <c r="C46" s="27">
        <f>C47</f>
        <v>240941</v>
      </c>
      <c r="D46" s="27">
        <f>D47</f>
        <v>249837</v>
      </c>
    </row>
    <row r="47" spans="1:4" s="6" customFormat="1" ht="150" customHeight="1">
      <c r="A47" s="8" t="s">
        <v>73</v>
      </c>
      <c r="B47" s="8" t="s">
        <v>66</v>
      </c>
      <c r="C47" s="28">
        <v>240941</v>
      </c>
      <c r="D47" s="36">
        <v>249837</v>
      </c>
    </row>
    <row r="48" spans="1:4" s="6" customFormat="1" ht="45.75" customHeight="1">
      <c r="A48" s="4" t="s">
        <v>117</v>
      </c>
      <c r="B48" s="4" t="s">
        <v>50</v>
      </c>
      <c r="C48" s="30">
        <f>C49</f>
        <v>1591488.7</v>
      </c>
      <c r="D48" s="35">
        <f>D49</f>
        <v>0</v>
      </c>
    </row>
    <row r="49" spans="1:4" s="6" customFormat="1" ht="150" customHeight="1">
      <c r="A49" s="8" t="s">
        <v>75</v>
      </c>
      <c r="B49" s="8" t="s">
        <v>54</v>
      </c>
      <c r="C49" s="31">
        <v>1591488.7</v>
      </c>
      <c r="D49" s="36">
        <v>0</v>
      </c>
    </row>
    <row r="50" spans="1:4" ht="150" customHeight="1">
      <c r="A50" s="46" t="s">
        <v>20</v>
      </c>
      <c r="B50" s="47"/>
      <c r="C50" s="37">
        <f>C12+C33</f>
        <v>15158702.7</v>
      </c>
      <c r="D50" s="27">
        <f>D12+D33</f>
        <v>10468484</v>
      </c>
    </row>
    <row r="51" spans="1:4" ht="15.75">
      <c r="A51" s="46" t="s">
        <v>9</v>
      </c>
      <c r="B51" s="47"/>
      <c r="C51" s="37">
        <f>C50</f>
        <v>15158702.7</v>
      </c>
      <c r="D51" s="35">
        <f>D50</f>
        <v>10468484</v>
      </c>
    </row>
    <row r="52" ht="15.75">
      <c r="C52" s="14"/>
    </row>
    <row r="53" ht="15.75">
      <c r="D53" s="16"/>
    </row>
    <row r="54" spans="1:3" ht="15.75">
      <c r="A54" s="1" t="s">
        <v>78</v>
      </c>
      <c r="B54" s="1"/>
      <c r="C54" s="1"/>
    </row>
    <row r="55" spans="1:4" ht="15.75">
      <c r="A55" s="5" t="s">
        <v>80</v>
      </c>
      <c r="C55" s="5" t="s">
        <v>79</v>
      </c>
      <c r="D55" s="20" t="s">
        <v>77</v>
      </c>
    </row>
    <row r="58" ht="15.75">
      <c r="D58" s="11"/>
    </row>
    <row r="62" spans="2:3" ht="15.75">
      <c r="B62" s="14"/>
      <c r="C62" s="14"/>
    </row>
    <row r="63" spans="2:3" ht="15.75">
      <c r="B63" s="14"/>
      <c r="C63" s="14"/>
    </row>
    <row r="64" spans="2:3" ht="15.75">
      <c r="B64" s="14"/>
      <c r="C64" s="14"/>
    </row>
    <row r="65" spans="2:3" ht="15.75">
      <c r="B65" s="14"/>
      <c r="C65" s="14"/>
    </row>
    <row r="66" spans="2:3" ht="15.75">
      <c r="B66" s="14"/>
      <c r="C66" s="14"/>
    </row>
    <row r="67" spans="2:3" ht="15.75">
      <c r="B67" s="14"/>
      <c r="C67" s="14"/>
    </row>
    <row r="68" spans="2:3" ht="15.75">
      <c r="B68" s="14"/>
      <c r="C68" s="14"/>
    </row>
    <row r="69" spans="2:3" ht="15.75">
      <c r="B69" s="14"/>
      <c r="C69" s="14"/>
    </row>
    <row r="72" spans="2:3" ht="15.75">
      <c r="B72" s="14"/>
      <c r="C72" s="14"/>
    </row>
    <row r="73" spans="2:3" ht="15.75">
      <c r="B73" s="14"/>
      <c r="C73" s="14"/>
    </row>
    <row r="74" spans="2:3" ht="15.75">
      <c r="B74" s="14"/>
      <c r="C74" s="14"/>
    </row>
    <row r="75" spans="2:3" ht="15.75">
      <c r="B75" s="14"/>
      <c r="C75" s="14"/>
    </row>
    <row r="76" spans="2:3" ht="15.75">
      <c r="B76" s="14"/>
      <c r="C76" s="14"/>
    </row>
    <row r="77" spans="2:3" ht="15.75">
      <c r="B77" s="14"/>
      <c r="C77" s="14"/>
    </row>
    <row r="78" spans="2:3" ht="15.75">
      <c r="B78" s="14"/>
      <c r="C78" s="14"/>
    </row>
  </sheetData>
  <sheetProtection/>
  <mergeCells count="11">
    <mergeCell ref="B7:D7"/>
    <mergeCell ref="B8:D8"/>
    <mergeCell ref="A51:B51"/>
    <mergeCell ref="A50:B50"/>
    <mergeCell ref="A9:D9"/>
    <mergeCell ref="A1:D1"/>
    <mergeCell ref="A2:D2"/>
    <mergeCell ref="A4:D4"/>
    <mergeCell ref="A3:D3"/>
    <mergeCell ref="B5:D5"/>
    <mergeCell ref="B6:D6"/>
  </mergeCells>
  <printOptions horizontalCentered="1"/>
  <pageMargins left="0.5905511811023623" right="0.2362204724409449" top="0.3937007874015748" bottom="0.275590551181102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belyaev</dc:creator>
  <cp:keywords/>
  <dc:description/>
  <cp:lastModifiedBy>user</cp:lastModifiedBy>
  <cp:lastPrinted>2020-12-24T07:59:19Z</cp:lastPrinted>
  <dcterms:created xsi:type="dcterms:W3CDTF">2004-11-16T05:58:34Z</dcterms:created>
  <dcterms:modified xsi:type="dcterms:W3CDTF">2021-11-29T07:54:13Z</dcterms:modified>
  <cp:category/>
  <cp:version/>
  <cp:contentType/>
  <cp:contentStatus/>
</cp:coreProperties>
</file>