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definedNames>
    <definedName name="_xlnm.Print_Titles" localSheetId="0">'Приложение №3'!$13:$13</definedName>
    <definedName name="_xlnm.Print_Area" localSheetId="0">'Приложение №3'!$C$1:$J$196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37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<sst xmlns="http://schemas.openxmlformats.org/spreadsheetml/2006/main" count="769" uniqueCount="314">
  <si>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</si>
  <si>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</si>
  <si>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</si>
  <si>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</si>
  <si>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</si>
  <si>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</si>
  <si>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</si>
  <si>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</si>
  <si>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</si>
  <si>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</si>
  <si>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</si>
  <si>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</si>
  <si>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</si>
  <si>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</si>
  <si>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</si>
  <si>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</si>
  <si>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</si>
  <si>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</si>
  <si>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</si>
  <si>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</si>
  <si>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</si>
  <si>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</si>
  <si>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</si>
  <si>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</si>
  <si>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</si>
  <si>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</si>
  <si>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</si>
  <si>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</si>
  <si>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</si>
  <si>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</si>
  <si>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</si>
  <si>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</si>
  <si>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</si>
  <si>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</si>
  <si>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</si>
  <si>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</si>
  <si>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</si>
  <si>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</si>
  <si>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</si>
  <si>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</si>
  <si>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</si>
  <si>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</si>
  <si>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</si>
  <si>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</si>
  <si>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</si>
  <si>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</si>
  <si>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</si>
  <si>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</si>
  <si>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</si>
  <si>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</si>
  <si>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</si>
  <si>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</si>
  <si>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</si>
  <si>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</si>
  <si>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</si>
  <si>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</si>
  <si>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</si>
  <si>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</si>
  <si>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</si>
  <si>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</si>
  <si>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</si>
  <si>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</si>
  <si>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</si>
  <si>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</si>
  <si>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</si>
  <si>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</si>
  <si>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</si>
  <si>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</si>
  <si>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</si>
  <si>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</si>
  <si>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</si>
  <si>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</si>
  <si>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</si>
  <si>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</si>
  <si>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</si>
  <si>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</si>
  <si>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</si>
  <si>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</si>
  <si>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</si>
  <si>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</si>
  <si>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</si>
  <si>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</si>
  <si>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</si>
  <si>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</si>
  <si>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</si>
  <si>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</si>
  <si>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</si>
  <si>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</si>
  <si>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</si>
  <si>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</si>
  <si>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</si>
  <si>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</si>
  <si>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</si>
  <si>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</si>
  <si>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</si>
  <si>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</si>
  <si>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</si>
  <si>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</si>
  <si>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</si>
  <si>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</si>
  <si>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</si>
  <si>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</si>
  <si>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</si>
  <si>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</si>
  <si>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</si>
  <si>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</si>
  <si>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</si>
  <si>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</si>
  <si>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</si>
  <si>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</si>
  <si>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</si>
  <si>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</si>
  <si>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</si>
  <si>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</si>
  <si>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</si>
  <si>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</si>
  <si>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</si>
  <si>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</si>
  <si>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</si>
  <si>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</si>
  <si>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</si>
  <si>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</si>
  <si>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</si>
  <si>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</si>
  <si>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</si>
  <si>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</si>
  <si>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</si>
  <si>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</si>
  <si>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</si>
  <si>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</si>
  <si>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</si>
  <si>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</si>
  <si>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</si>
  <si>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</si>
  <si>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</si>
  <si>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</si>
  <si>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</si>
  <si>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</si>
  <si>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</si>
  <si>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</si>
  <si>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</si>
  <si>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</si>
  <si>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</si>
  <si>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</si>
  <si>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</si>
  <si>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</si>
  <si>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</si>
  <si>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</si>
  <si>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</si>
  <si>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</si>
  <si>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</si>
  <si>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</si>
  <si>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</si>
  <si>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</si>
  <si>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</si>
  <si>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</si>
  <si>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</si>
  <si>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</si>
  <si>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</si>
  <si>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</si>
  <si>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</si>
  <si>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</si>
  <si>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</si>
  <si>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</si>
  <si>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</si>
  <si>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</si>
  <si>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</si>
  <si>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</si>
  <si>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</si>
  <si>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</si>
  <si>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</si>
  <si>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>13.1.01.75350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</si>
  <si>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</si>
  <si>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</si>
  <si>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</si>
  <si>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</si>
  <si>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</si>
  <si>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</si>
  <si>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</si>
  <si>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</si>
  <si>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</si>
  <si>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</si>
  <si>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</si>
  <si>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</si>
  <si>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</si>
  <si>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</si>
  <si>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</si>
  <si>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</si>
  <si>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</si>
  <si>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</si>
  <si>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</si>
  <si>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</si>
  <si>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2023 год                    (руб.)</t>
  </si>
  <si>
    <t>05.2.00.00000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</si>
  <si>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</si>
  <si>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05.2.F3.67484</t>
  </si>
  <si>
    <t>Расходы на финансирование дорожного хозяйства за счет средств местного бюджета в рамках софинансирования</t>
  </si>
  <si>
    <t>17.0.00.00000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</si>
  <si>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</si>
  <si>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</si>
  <si>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</si>
  <si>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17.1.01.82880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</si>
  <si>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</si>
  <si>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</si>
  <si>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</si>
  <si>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05.2.F3.00000</t>
  </si>
  <si>
    <t xml:space="preserve">05.2.F3.67484 </t>
  </si>
  <si>
    <t>31.1.01.L2990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</si>
  <si>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</si>
  <si>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по переселению граждан из аварийного жилищного фонда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</si>
  <si>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</si>
  <si>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</si>
  <si>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Расходы на обустройство и восстановление воинских захоронений (областной бюджет)</t>
  </si>
  <si>
    <t>Расходы на обустройство и восстановление воинских захоронений (местный бюджет)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</si>
  <si>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</si>
  <si>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</si>
  <si>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</si>
  <si>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</si>
  <si>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</si>
  <si>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</si>
  <si>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</si>
  <si>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</si>
  <si>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</si>
  <si>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</si>
  <si>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</si>
  <si>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</si>
  <si>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</si>
  <si>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</si>
  <si>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</si>
  <si>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</si>
  <si>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</si>
  <si>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</si>
  <si>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</si>
  <si>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</si>
  <si>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</si>
  <si>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</si>
  <si>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"Обеспечение  безопасности на водных объектах Пречистенского сельского поселения Ярославской области"</t>
  </si>
  <si>
    <t>Подпрограмма "Поддержка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</si>
  <si>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"Поддержка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</si>
  <si>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</si>
  <si>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</si>
  <si>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</si>
  <si>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</si>
  <si>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</si>
  <si>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</si>
  <si>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</si>
  <si>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</si>
  <si>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</si>
  <si>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</si>
  <si>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</si>
  <si>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</si>
  <si>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"Поддержка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</si>
  <si>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</si>
  <si>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</si>
  <si>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 xml:space="preserve">Общепрограммные расходы муниципальной программы "Поддержка потребительского рынка на селе" 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</si>
  <si>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</si>
  <si>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</si>
  <si>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</si>
  <si>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</si>
  <si>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</si>
  <si>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</si>
  <si>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 xml:space="preserve">Подпрограмма  "МКУ  Пречистенского сельского поселения Ярославской области "Пречистенский комплексный центр" 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</si>
  <si>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</si>
  <si>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</si>
  <si>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</si>
  <si>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</si>
  <si>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</si>
  <si>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</si>
  <si>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</si>
  <si>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</si>
  <si>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</si>
  <si>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</si>
  <si>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 - 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</si>
  <si>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 - Организация и содержание прочих объектов благоустройства</t>
  </si>
  <si>
    <t>Подпрограмма "Пенсионное обеспечение муниципальных служащих Пречистенского сельского поселения Ярославской области"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</si>
  <si>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</si>
  <si>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Подпрограмма «Обеспечение пожарной безопасности на территории Пречистенского сельского поселения Ярославской области»</t>
  </si>
  <si>
    <t>Подпрограмма "Обеспечение  безопасности на водных объектах Пречистенского сельского поселения Ярославской области"</t>
  </si>
  <si>
    <t xml:space="preserve"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</t>
  </si>
  <si>
    <t xml:space="preserve"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области» </t>
  </si>
  <si>
    <t>Общепрограммные расходы муниципальной программы "Поддержка потребительского рынка на селе"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</si>
  <si>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</si>
  <si>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</si>
  <si>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 - Организация уличного освещения, содержание и обслуживание наружных сетей уличного освещения </t>
  </si>
  <si>
    <t>Приложение № 3</t>
  </si>
  <si>
    <t>Реализация мероприятий по организации водоснабжения населения за счет средст, переданных бюджетом муниципального района в соответствии с соглашениями</t>
  </si>
  <si>
    <t>31.1.01.61770</t>
  </si>
  <si>
    <t>от 23.12.2021 года №50</t>
  </si>
  <si>
    <t>от 23.12.2021 г.  № 50</t>
  </si>
  <si>
    <t xml:space="preserve">(В редакции решения Муниципального Совета </t>
  </si>
  <si>
    <t>Пречистенского сельского поселения Ярославской области</t>
  </si>
  <si>
    <t>от 04.03.2022 г. №1)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</si>
  <si>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</si>
  <si>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</si>
  <si>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</si>
  <si>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</si>
  <si>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</si>
  <si>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</si>
  <si>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</si>
  <si>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</si>
  <si>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</si>
  <si>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</si>
  <si>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06.1.01.80080</t>
  </si>
  <si>
    <t>Расходы на благоустройство дворовых территорий за счет средств бюджета поселения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</si>
  <si>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</si>
  <si>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 рамках софинансирования</t>
  </si>
  <si>
    <t>13.1.01.85350</t>
  </si>
  <si>
    <t>(В редакции решения Муниципального Совета</t>
  </si>
  <si>
    <t>Первомайского муниципального района</t>
  </si>
  <si>
    <t>от 04.03.2022 г. №1; от 17.03.2022 г.  №8; от 29.04.2022 №12)</t>
  </si>
  <si>
    <t>Расходы на проведение комплекса кадастровых работ на объектах газораспределения за счет межбюджетного трансферта из областного бюджета</t>
  </si>
  <si>
    <t>21.2.01.70620</t>
  </si>
  <si>
    <t>Расходы на проведение комплекса кадастровых работ на объектах газораспределения за счет средств бюджета поселения</t>
  </si>
  <si>
    <t>21.2.01.80670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</si>
</sst>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7" fillId="33" borderId="11" xfId="53" applyFont="1" applyFill="1" applyBorder="1" applyProtection="1">
      <alignment/>
      <protection hidden="1"/>
    </xf>
    <xf numFmtId="0" fontId="57" fillId="33" borderId="15" xfId="53" applyNumberFormat="1" applyFont="1" applyFill="1" applyBorder="1" applyAlignment="1" applyProtection="1">
      <alignment horizontal="center" vertical="center"/>
      <protection hidden="1"/>
    </xf>
    <xf numFmtId="0" fontId="57" fillId="33" borderId="16" xfId="53" applyNumberFormat="1" applyFont="1" applyFill="1" applyBorder="1" applyAlignment="1" applyProtection="1">
      <alignment horizontal="center" vertical="center"/>
      <protection hidden="1"/>
    </xf>
    <xf numFmtId="0" fontId="5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0" fontId="59" fillId="0" borderId="0" xfId="0" applyFont="1" applyAlignment="1">
      <alignment wrapText="1"/>
    </xf>
    <xf numFmtId="49" fontId="59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4" fillId="0" borderId="0" xfId="0" applyNumberFormat="1" applyFont="1" applyFill="1" applyAlignment="1">
      <alignment horizontal="center" vertical="top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0" fontId="60" fillId="0" borderId="10" xfId="0" applyFont="1" applyBorder="1" applyAlignment="1">
      <alignment vertical="top" wrapText="1"/>
    </xf>
    <xf numFmtId="49" fontId="59" fillId="0" borderId="0" xfId="0" applyNumberFormat="1" applyFont="1" applyAlignment="1">
      <alignment horizontal="center" vertical="top"/>
    </xf>
    <xf numFmtId="0" fontId="4" fillId="0" borderId="0" xfId="53" applyFont="1" applyFill="1" applyAlignment="1" applyProtection="1">
      <alignment horizontal="right" vertical="center"/>
      <protection hidden="1"/>
    </xf>
    <xf numFmtId="0" fontId="14" fillId="0" borderId="0" xfId="53" applyFont="1" applyFill="1" applyAlignment="1" applyProtection="1">
      <alignment horizontal="right" vertical="center"/>
      <protection hidden="1"/>
    </xf>
    <xf numFmtId="49" fontId="61" fillId="0" borderId="10" xfId="0" applyNumberFormat="1" applyFont="1" applyFill="1" applyBorder="1" applyAlignment="1">
      <alignment horizontal="center" vertical="top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Alignment="1" applyProtection="1">
      <alignment horizontal="right" vertical="center"/>
      <protection hidden="1"/>
    </xf>
    <xf numFmtId="0" fontId="62" fillId="0" borderId="0" xfId="0" applyFont="1" applyAlignment="1">
      <alignment horizontal="right" vertical="center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72" fontId="4" fillId="0" borderId="12" xfId="53" applyNumberFormat="1" applyFont="1" applyFill="1" applyBorder="1" applyAlignment="1" applyProtection="1">
      <alignment horizontal="center" vertical="top"/>
      <protection hidden="1"/>
    </xf>
    <xf numFmtId="0" fontId="59" fillId="0" borderId="14" xfId="0" applyFont="1" applyBorder="1" applyAlignment="1">
      <alignment wrapText="1"/>
    </xf>
    <xf numFmtId="0" fontId="4" fillId="34" borderId="12" xfId="53" applyNumberFormat="1" applyFont="1" applyFill="1" applyBorder="1" applyAlignment="1" applyProtection="1">
      <alignment horizontal="left" vertical="top" wrapText="1"/>
      <protection hidden="1"/>
    </xf>
    <xf numFmtId="172" fontId="4" fillId="0" borderId="23" xfId="53" applyNumberFormat="1" applyFont="1" applyFill="1" applyBorder="1" applyAlignment="1" applyProtection="1">
      <alignment horizontal="center" vertical="top"/>
      <protection hidden="1"/>
    </xf>
    <xf numFmtId="49" fontId="0" fillId="0" borderId="21" xfId="0" applyNumberForma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showGridLines="0" tabSelected="1" view="pageBreakPreview" zoomScale="120" zoomScaleSheetLayoutView="120" zoomScalePageLayoutView="0" workbookViewId="0" topLeftCell="A172">
      <selection activeCell="J173" sqref="J173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.75" customHeight="1">
      <c r="A1" s="14"/>
      <c r="B1" s="14"/>
      <c r="C1" s="14"/>
      <c r="D1" s="14"/>
      <c r="E1" s="14"/>
      <c r="F1" s="14"/>
      <c r="G1" s="14"/>
      <c r="H1" s="112" t="s">
        <v>284</v>
      </c>
      <c r="I1" s="112"/>
      <c r="J1" s="112"/>
    </row>
    <row r="2" spans="1:10" ht="15.75" customHeight="1">
      <c r="A2" s="14"/>
      <c r="B2" s="14"/>
      <c r="C2" s="14"/>
      <c r="D2" s="14"/>
      <c r="E2" s="14"/>
      <c r="F2" s="14"/>
      <c r="G2" s="14"/>
      <c r="H2" s="113" t="s">
        <v>56</v>
      </c>
      <c r="I2" s="113"/>
      <c r="J2" s="113"/>
    </row>
    <row r="3" spans="1:10" ht="17.25" customHeight="1">
      <c r="A3" s="14"/>
      <c r="B3" s="14"/>
      <c r="C3" s="14"/>
      <c r="D3" s="14"/>
      <c r="E3" s="14"/>
      <c r="F3" s="14"/>
      <c r="G3" s="14"/>
      <c r="H3" s="113" t="s">
        <v>62</v>
      </c>
      <c r="I3" s="113"/>
      <c r="J3" s="113"/>
    </row>
    <row r="4" spans="1:10" ht="17.25" customHeight="1">
      <c r="A4" s="14"/>
      <c r="B4" s="14"/>
      <c r="C4" s="14"/>
      <c r="D4" s="14"/>
      <c r="E4" s="14"/>
      <c r="F4" s="14"/>
      <c r="G4" s="113" t="s">
        <v>308</v>
      </c>
      <c r="H4" s="143"/>
      <c r="I4" s="143"/>
      <c r="J4" s="143"/>
    </row>
    <row r="5" spans="1:10" ht="15.75" customHeight="1">
      <c r="A5" s="14"/>
      <c r="B5" s="14"/>
      <c r="C5" s="14"/>
      <c r="D5" s="14"/>
      <c r="E5" s="14"/>
      <c r="F5" s="14"/>
      <c r="G5" s="14"/>
      <c r="H5" s="113" t="s">
        <v>61</v>
      </c>
      <c r="I5" s="113"/>
      <c r="J5" s="113"/>
    </row>
    <row r="6" spans="1:10" ht="15.75" customHeight="1">
      <c r="A6" s="14"/>
      <c r="B6" s="14"/>
      <c r="C6" s="14"/>
      <c r="D6" s="14"/>
      <c r="E6" s="14"/>
      <c r="F6" s="14"/>
      <c r="G6" s="14"/>
      <c r="H6" s="112" t="s">
        <v>287</v>
      </c>
      <c r="I6" s="112"/>
      <c r="J6" s="112"/>
    </row>
    <row r="7" spans="1:10" ht="14.25" customHeight="1">
      <c r="A7" s="14"/>
      <c r="B7" s="14"/>
      <c r="C7" s="14"/>
      <c r="D7" s="14"/>
      <c r="E7" s="14"/>
      <c r="F7" s="14"/>
      <c r="G7" s="14"/>
      <c r="H7" s="97"/>
      <c r="I7" s="97"/>
      <c r="J7" s="98" t="s">
        <v>307</v>
      </c>
    </row>
    <row r="8" spans="1:10" ht="14.25" customHeight="1">
      <c r="A8" s="14"/>
      <c r="B8" s="14"/>
      <c r="C8" s="14"/>
      <c r="D8" s="14"/>
      <c r="E8" s="14"/>
      <c r="F8" s="14"/>
      <c r="G8" s="14"/>
      <c r="H8" s="97"/>
      <c r="I8" s="97"/>
      <c r="J8" s="98" t="s">
        <v>290</v>
      </c>
    </row>
    <row r="9" spans="1:10" ht="12.75" customHeight="1">
      <c r="A9" s="14"/>
      <c r="B9" s="14"/>
      <c r="C9" s="14"/>
      <c r="D9" s="14"/>
      <c r="E9" s="14"/>
      <c r="F9" s="14"/>
      <c r="G9" s="14"/>
      <c r="H9" s="97"/>
      <c r="I9" s="97"/>
      <c r="J9" s="98" t="s">
        <v>309</v>
      </c>
    </row>
    <row r="10" spans="1:10" ht="14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80.25" customHeight="1">
      <c r="A11" s="14"/>
      <c r="B11" s="114" t="s">
        <v>214</v>
      </c>
      <c r="C11" s="114"/>
      <c r="D11" s="114"/>
      <c r="E11" s="114"/>
      <c r="F11" s="114"/>
      <c r="G11" s="114"/>
      <c r="H11" s="114"/>
      <c r="I11" s="114"/>
      <c r="J11" s="114"/>
    </row>
    <row r="12" spans="1:10" ht="1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30.75" customHeight="1">
      <c r="A13" s="14"/>
      <c r="B13" s="15"/>
      <c r="C13" s="15"/>
      <c r="D13" s="15"/>
      <c r="E13" s="16"/>
      <c r="F13" s="16"/>
      <c r="G13" s="3" t="s">
        <v>54</v>
      </c>
      <c r="H13" s="3" t="s">
        <v>53</v>
      </c>
      <c r="I13" s="3" t="s">
        <v>52</v>
      </c>
      <c r="J13" s="3" t="s">
        <v>182</v>
      </c>
    </row>
    <row r="14" spans="1:10" ht="81" customHeight="1">
      <c r="A14" s="13"/>
      <c r="B14" s="115" t="s">
        <v>51</v>
      </c>
      <c r="C14" s="115"/>
      <c r="D14" s="115"/>
      <c r="E14" s="115"/>
      <c r="F14" s="116"/>
      <c r="G14" s="41" t="s">
        <v>221</v>
      </c>
      <c r="H14" s="42" t="s">
        <v>78</v>
      </c>
      <c r="I14" s="43" t="s">
        <v>0</v>
      </c>
      <c r="J14" s="52">
        <f>J15</f>
        <v>100000</v>
      </c>
    </row>
    <row r="15" spans="1:10" ht="78.75">
      <c r="A15" s="13"/>
      <c r="B15" s="104" t="s">
        <v>50</v>
      </c>
      <c r="C15" s="104"/>
      <c r="D15" s="104"/>
      <c r="E15" s="104"/>
      <c r="F15" s="105"/>
      <c r="G15" s="45" t="s">
        <v>222</v>
      </c>
      <c r="H15" s="42" t="s">
        <v>79</v>
      </c>
      <c r="I15" s="47" t="s">
        <v>0</v>
      </c>
      <c r="J15" s="53">
        <f>J16</f>
        <v>100000</v>
      </c>
    </row>
    <row r="16" spans="1:10" ht="64.5" customHeight="1">
      <c r="A16" s="13"/>
      <c r="B16" s="106" t="s">
        <v>49</v>
      </c>
      <c r="C16" s="106"/>
      <c r="D16" s="106"/>
      <c r="E16" s="106"/>
      <c r="F16" s="107"/>
      <c r="G16" s="7" t="s">
        <v>127</v>
      </c>
      <c r="H16" s="72" t="s">
        <v>148</v>
      </c>
      <c r="I16" s="50" t="s">
        <v>0</v>
      </c>
      <c r="J16" s="54">
        <f>J17</f>
        <v>100000</v>
      </c>
    </row>
    <row r="17" spans="1:10" ht="79.5" customHeight="1">
      <c r="A17" s="13"/>
      <c r="B17" s="21"/>
      <c r="C17" s="21"/>
      <c r="D17" s="21"/>
      <c r="E17" s="21"/>
      <c r="F17" s="22"/>
      <c r="G17" s="48" t="s">
        <v>223</v>
      </c>
      <c r="H17" s="61" t="s">
        <v>80</v>
      </c>
      <c r="I17" s="50"/>
      <c r="J17" s="54">
        <f>J18</f>
        <v>100000</v>
      </c>
    </row>
    <row r="18" spans="1:10" ht="31.5">
      <c r="A18" s="13"/>
      <c r="B18" s="110">
        <v>400</v>
      </c>
      <c r="C18" s="110"/>
      <c r="D18" s="110"/>
      <c r="E18" s="110"/>
      <c r="F18" s="111"/>
      <c r="G18" s="48" t="s">
        <v>2</v>
      </c>
      <c r="H18" s="49" t="s">
        <v>0</v>
      </c>
      <c r="I18" s="50">
        <v>200</v>
      </c>
      <c r="J18" s="54">
        <v>100000</v>
      </c>
    </row>
    <row r="19" spans="1:10" ht="47.25">
      <c r="A19" s="13"/>
      <c r="B19" s="101" t="s">
        <v>48</v>
      </c>
      <c r="C19" s="101"/>
      <c r="D19" s="101"/>
      <c r="E19" s="101"/>
      <c r="F19" s="102"/>
      <c r="G19" s="4" t="s">
        <v>224</v>
      </c>
      <c r="H19" s="5" t="s">
        <v>81</v>
      </c>
      <c r="I19" s="6" t="s">
        <v>0</v>
      </c>
      <c r="J19" s="55">
        <f>J20+J25</f>
        <v>141200</v>
      </c>
    </row>
    <row r="20" spans="1:10" ht="63">
      <c r="A20" s="13"/>
      <c r="B20" s="104" t="s">
        <v>47</v>
      </c>
      <c r="C20" s="104"/>
      <c r="D20" s="104"/>
      <c r="E20" s="104"/>
      <c r="F20" s="105"/>
      <c r="G20" s="7" t="s">
        <v>225</v>
      </c>
      <c r="H20" s="8" t="s">
        <v>82</v>
      </c>
      <c r="I20" s="9" t="s">
        <v>0</v>
      </c>
      <c r="J20" s="56">
        <f>J22</f>
        <v>80000</v>
      </c>
    </row>
    <row r="21" spans="1:10" ht="126">
      <c r="A21" s="13"/>
      <c r="B21" s="64"/>
      <c r="C21" s="64"/>
      <c r="D21" s="64"/>
      <c r="E21" s="64"/>
      <c r="F21" s="65"/>
      <c r="G21" s="7" t="s">
        <v>151</v>
      </c>
      <c r="H21" s="8" t="s">
        <v>147</v>
      </c>
      <c r="I21" s="9"/>
      <c r="J21" s="56">
        <f>J22</f>
        <v>80000</v>
      </c>
    </row>
    <row r="22" spans="1:10" ht="63">
      <c r="A22" s="13"/>
      <c r="B22" s="106" t="s">
        <v>46</v>
      </c>
      <c r="C22" s="106"/>
      <c r="D22" s="106"/>
      <c r="E22" s="106"/>
      <c r="F22" s="107"/>
      <c r="G22" s="10" t="s">
        <v>226</v>
      </c>
      <c r="H22" s="62" t="s">
        <v>149</v>
      </c>
      <c r="I22" s="12" t="s">
        <v>0</v>
      </c>
      <c r="J22" s="57">
        <f>J24+J23</f>
        <v>80000</v>
      </c>
    </row>
    <row r="23" spans="1:10" ht="35.25" customHeight="1" hidden="1">
      <c r="A23" s="13"/>
      <c r="B23" s="21"/>
      <c r="C23" s="21"/>
      <c r="D23" s="21"/>
      <c r="E23" s="21"/>
      <c r="F23" s="22"/>
      <c r="G23" s="48" t="s">
        <v>2</v>
      </c>
      <c r="H23" s="27"/>
      <c r="I23" s="50">
        <v>200</v>
      </c>
      <c r="J23" s="57">
        <v>0</v>
      </c>
    </row>
    <row r="24" spans="1:10" ht="35.25" customHeight="1">
      <c r="A24" s="13" t="s">
        <v>63</v>
      </c>
      <c r="B24" s="110">
        <v>500</v>
      </c>
      <c r="C24" s="110"/>
      <c r="D24" s="110"/>
      <c r="E24" s="110"/>
      <c r="F24" s="111"/>
      <c r="G24" s="10" t="s">
        <v>4</v>
      </c>
      <c r="H24" s="11" t="s">
        <v>0</v>
      </c>
      <c r="I24" s="12">
        <v>300</v>
      </c>
      <c r="J24" s="57">
        <v>80000</v>
      </c>
    </row>
    <row r="25" spans="1:10" ht="66" customHeight="1">
      <c r="A25" s="13"/>
      <c r="B25" s="25"/>
      <c r="C25" s="25"/>
      <c r="D25" s="25"/>
      <c r="E25" s="25"/>
      <c r="F25" s="26"/>
      <c r="G25" s="7" t="s">
        <v>227</v>
      </c>
      <c r="H25" s="11" t="s">
        <v>159</v>
      </c>
      <c r="I25" s="12"/>
      <c r="J25" s="57">
        <f>J26</f>
        <v>61200</v>
      </c>
    </row>
    <row r="26" spans="1:10" ht="64.5" customHeight="1">
      <c r="A26" s="13"/>
      <c r="B26" s="25"/>
      <c r="C26" s="25"/>
      <c r="D26" s="25"/>
      <c r="E26" s="25"/>
      <c r="F26" s="26"/>
      <c r="G26" s="10" t="s">
        <v>160</v>
      </c>
      <c r="H26" s="11" t="s">
        <v>161</v>
      </c>
      <c r="I26" s="12"/>
      <c r="J26" s="57">
        <f>J27</f>
        <v>61200</v>
      </c>
    </row>
    <row r="27" spans="1:10" ht="65.25" customHeight="1">
      <c r="A27" s="13"/>
      <c r="B27" s="25"/>
      <c r="C27" s="25"/>
      <c r="D27" s="25"/>
      <c r="E27" s="25"/>
      <c r="F27" s="26"/>
      <c r="G27" s="10" t="s">
        <v>228</v>
      </c>
      <c r="H27" s="11" t="s">
        <v>162</v>
      </c>
      <c r="I27" s="12"/>
      <c r="J27" s="57">
        <f>J28</f>
        <v>61200</v>
      </c>
    </row>
    <row r="28" spans="1:10" ht="35.25" customHeight="1">
      <c r="A28" s="13"/>
      <c r="B28" s="25"/>
      <c r="C28" s="25"/>
      <c r="D28" s="25"/>
      <c r="E28" s="25"/>
      <c r="F28" s="26"/>
      <c r="G28" s="10" t="s">
        <v>4</v>
      </c>
      <c r="H28" s="11"/>
      <c r="I28" s="12">
        <v>300</v>
      </c>
      <c r="J28" s="57">
        <v>61200</v>
      </c>
    </row>
    <row r="29" spans="1:10" ht="63">
      <c r="A29" s="13"/>
      <c r="B29" s="101" t="s">
        <v>45</v>
      </c>
      <c r="C29" s="101"/>
      <c r="D29" s="101"/>
      <c r="E29" s="101"/>
      <c r="F29" s="102"/>
      <c r="G29" s="4" t="s">
        <v>229</v>
      </c>
      <c r="H29" s="5" t="s">
        <v>83</v>
      </c>
      <c r="I29" s="6" t="s">
        <v>0</v>
      </c>
      <c r="J29" s="55">
        <f>J36+J30</f>
        <v>0</v>
      </c>
    </row>
    <row r="30" spans="1:10" ht="63">
      <c r="A30" s="13"/>
      <c r="B30" s="59"/>
      <c r="C30" s="59"/>
      <c r="D30" s="59"/>
      <c r="E30" s="59"/>
      <c r="F30" s="60"/>
      <c r="G30" s="7" t="s">
        <v>230</v>
      </c>
      <c r="H30" s="8" t="s">
        <v>84</v>
      </c>
      <c r="I30" s="9" t="s">
        <v>0</v>
      </c>
      <c r="J30" s="56">
        <f>J31</f>
        <v>0</v>
      </c>
    </row>
    <row r="31" spans="1:10" ht="63">
      <c r="A31" s="13"/>
      <c r="B31" s="59"/>
      <c r="C31" s="59"/>
      <c r="D31" s="59"/>
      <c r="E31" s="59"/>
      <c r="F31" s="60"/>
      <c r="G31" s="77" t="s">
        <v>128</v>
      </c>
      <c r="H31" s="8" t="s">
        <v>85</v>
      </c>
      <c r="I31" s="9"/>
      <c r="J31" s="56">
        <f>J35</f>
        <v>0</v>
      </c>
    </row>
    <row r="32" spans="1:10" ht="78.75">
      <c r="A32" s="13"/>
      <c r="B32" s="59"/>
      <c r="C32" s="59"/>
      <c r="D32" s="59"/>
      <c r="E32" s="59"/>
      <c r="F32" s="60"/>
      <c r="G32" s="48" t="s">
        <v>208</v>
      </c>
      <c r="H32" s="82" t="s">
        <v>173</v>
      </c>
      <c r="I32" s="9"/>
      <c r="J32" s="57">
        <v>0</v>
      </c>
    </row>
    <row r="33" spans="1:10" ht="78" customHeight="1">
      <c r="A33" s="13"/>
      <c r="B33" s="59"/>
      <c r="C33" s="59"/>
      <c r="D33" s="59"/>
      <c r="E33" s="59"/>
      <c r="F33" s="60"/>
      <c r="G33" s="48" t="s">
        <v>194</v>
      </c>
      <c r="H33" s="82" t="s">
        <v>173</v>
      </c>
      <c r="I33" s="9"/>
      <c r="J33" s="57">
        <v>0</v>
      </c>
    </row>
    <row r="34" spans="1:10" ht="78.75">
      <c r="A34" s="13"/>
      <c r="B34" s="59"/>
      <c r="C34" s="59"/>
      <c r="D34" s="59"/>
      <c r="E34" s="59"/>
      <c r="F34" s="60"/>
      <c r="G34" s="10" t="s">
        <v>174</v>
      </c>
      <c r="H34" s="82" t="s">
        <v>173</v>
      </c>
      <c r="I34" s="12"/>
      <c r="J34" s="57">
        <v>0</v>
      </c>
    </row>
    <row r="35" spans="1:10" ht="31.5">
      <c r="A35" s="13"/>
      <c r="B35" s="59"/>
      <c r="C35" s="59"/>
      <c r="D35" s="59"/>
      <c r="E35" s="59"/>
      <c r="F35" s="60"/>
      <c r="G35" s="10" t="s">
        <v>4</v>
      </c>
      <c r="H35" s="11" t="s">
        <v>0</v>
      </c>
      <c r="I35" s="50">
        <v>300</v>
      </c>
      <c r="J35" s="57">
        <f>J33+J34+J32</f>
        <v>0</v>
      </c>
    </row>
    <row r="36" spans="1:10" ht="76.5" customHeight="1">
      <c r="A36" s="13"/>
      <c r="B36" s="104" t="s">
        <v>44</v>
      </c>
      <c r="C36" s="104"/>
      <c r="D36" s="104"/>
      <c r="E36" s="104"/>
      <c r="F36" s="105"/>
      <c r="G36" s="7" t="s">
        <v>231</v>
      </c>
      <c r="H36" s="8" t="s">
        <v>193</v>
      </c>
      <c r="I36" s="9" t="s">
        <v>0</v>
      </c>
      <c r="J36" s="56">
        <f>J37</f>
        <v>0</v>
      </c>
    </row>
    <row r="37" spans="1:10" ht="59.25" customHeight="1">
      <c r="A37" s="13"/>
      <c r="B37" s="106" t="s">
        <v>39</v>
      </c>
      <c r="C37" s="106"/>
      <c r="D37" s="106"/>
      <c r="E37" s="106"/>
      <c r="F37" s="107"/>
      <c r="G37" s="7" t="s">
        <v>191</v>
      </c>
      <c r="H37" s="8" t="s">
        <v>205</v>
      </c>
      <c r="I37" s="12" t="s">
        <v>0</v>
      </c>
      <c r="J37" s="57">
        <f>J38</f>
        <v>0</v>
      </c>
    </row>
    <row r="38" spans="1:10" ht="36.75" customHeight="1">
      <c r="A38" s="13"/>
      <c r="B38" s="110">
        <v>200</v>
      </c>
      <c r="C38" s="110"/>
      <c r="D38" s="110"/>
      <c r="E38" s="110"/>
      <c r="F38" s="111"/>
      <c r="G38" s="10" t="s">
        <v>209</v>
      </c>
      <c r="H38" s="91" t="s">
        <v>206</v>
      </c>
      <c r="I38" s="12"/>
      <c r="J38" s="57">
        <f>J39</f>
        <v>0</v>
      </c>
    </row>
    <row r="39" spans="1:10" ht="51.75" customHeight="1">
      <c r="A39" s="13"/>
      <c r="B39" s="25"/>
      <c r="C39" s="25"/>
      <c r="D39" s="25"/>
      <c r="E39" s="25"/>
      <c r="F39" s="26"/>
      <c r="G39" s="10" t="s">
        <v>14</v>
      </c>
      <c r="H39" s="90" t="s">
        <v>0</v>
      </c>
      <c r="I39" s="12">
        <v>400</v>
      </c>
      <c r="J39" s="57">
        <v>0</v>
      </c>
    </row>
    <row r="40" spans="1:10" ht="67.5" customHeight="1">
      <c r="A40" s="13"/>
      <c r="B40" s="25"/>
      <c r="C40" s="25"/>
      <c r="D40" s="25"/>
      <c r="E40" s="25"/>
      <c r="F40" s="26"/>
      <c r="G40" s="4" t="s">
        <v>292</v>
      </c>
      <c r="H40" s="99" t="s">
        <v>293</v>
      </c>
      <c r="I40" s="6"/>
      <c r="J40" s="55">
        <f>J41</f>
        <v>8146000</v>
      </c>
    </row>
    <row r="41" spans="1:10" ht="69.75" customHeight="1">
      <c r="A41" s="13"/>
      <c r="B41" s="25"/>
      <c r="C41" s="25"/>
      <c r="D41" s="25"/>
      <c r="E41" s="25"/>
      <c r="F41" s="26"/>
      <c r="G41" s="7" t="s">
        <v>294</v>
      </c>
      <c r="H41" s="90" t="s">
        <v>295</v>
      </c>
      <c r="I41" s="12"/>
      <c r="J41" s="57">
        <f>J42</f>
        <v>8146000</v>
      </c>
    </row>
    <row r="42" spans="1:10" ht="51.75" customHeight="1">
      <c r="A42" s="13"/>
      <c r="B42" s="25"/>
      <c r="C42" s="25"/>
      <c r="D42" s="25"/>
      <c r="E42" s="25"/>
      <c r="F42" s="26"/>
      <c r="G42" s="7" t="s">
        <v>296</v>
      </c>
      <c r="H42" s="90" t="s">
        <v>297</v>
      </c>
      <c r="I42" s="12"/>
      <c r="J42" s="57">
        <f>J46</f>
        <v>8146000</v>
      </c>
    </row>
    <row r="43" spans="1:10" ht="51.75" customHeight="1">
      <c r="A43" s="13"/>
      <c r="B43" s="25"/>
      <c r="C43" s="25"/>
      <c r="D43" s="25"/>
      <c r="E43" s="25"/>
      <c r="F43" s="26"/>
      <c r="G43" s="10" t="s">
        <v>298</v>
      </c>
      <c r="H43" s="90" t="s">
        <v>299</v>
      </c>
      <c r="I43" s="12"/>
      <c r="J43" s="57">
        <v>7500000</v>
      </c>
    </row>
    <row r="44" spans="1:10" ht="63.75" customHeight="1">
      <c r="A44" s="13"/>
      <c r="B44" s="25"/>
      <c r="C44" s="25"/>
      <c r="D44" s="25"/>
      <c r="E44" s="25"/>
      <c r="F44" s="26"/>
      <c r="G44" s="10" t="s">
        <v>300</v>
      </c>
      <c r="H44" s="90" t="s">
        <v>301</v>
      </c>
      <c r="I44" s="12"/>
      <c r="J44" s="57">
        <v>180000</v>
      </c>
    </row>
    <row r="45" spans="1:10" ht="42.75" customHeight="1">
      <c r="A45" s="13"/>
      <c r="B45" s="25"/>
      <c r="C45" s="25"/>
      <c r="D45" s="25"/>
      <c r="E45" s="25"/>
      <c r="F45" s="26"/>
      <c r="G45" s="10" t="s">
        <v>303</v>
      </c>
      <c r="H45" s="90" t="s">
        <v>302</v>
      </c>
      <c r="I45" s="12"/>
      <c r="J45" s="57">
        <v>466000</v>
      </c>
    </row>
    <row r="46" spans="1:10" ht="51.75" customHeight="1">
      <c r="A46" s="13"/>
      <c r="B46" s="25"/>
      <c r="C46" s="25"/>
      <c r="D46" s="25"/>
      <c r="E46" s="25"/>
      <c r="F46" s="26"/>
      <c r="G46" s="10" t="s">
        <v>14</v>
      </c>
      <c r="H46" s="90"/>
      <c r="I46" s="12">
        <v>400</v>
      </c>
      <c r="J46" s="57">
        <v>8146000</v>
      </c>
    </row>
    <row r="47" spans="1:10" ht="67.5" customHeight="1">
      <c r="A47" s="13"/>
      <c r="B47" s="101" t="s">
        <v>38</v>
      </c>
      <c r="C47" s="101"/>
      <c r="D47" s="101"/>
      <c r="E47" s="101"/>
      <c r="F47" s="102"/>
      <c r="G47" s="4" t="s">
        <v>232</v>
      </c>
      <c r="H47" s="5" t="s">
        <v>87</v>
      </c>
      <c r="I47" s="6" t="s">
        <v>0</v>
      </c>
      <c r="J47" s="55">
        <f>J49+J53+J57</f>
        <v>222000</v>
      </c>
    </row>
    <row r="48" spans="1:10" ht="46.5" hidden="1">
      <c r="A48" s="13"/>
      <c r="B48" s="25"/>
      <c r="C48" s="25"/>
      <c r="D48" s="25"/>
      <c r="E48" s="25"/>
      <c r="F48" s="26"/>
      <c r="G48" s="7" t="s">
        <v>64</v>
      </c>
      <c r="H48" s="8" t="s">
        <v>34</v>
      </c>
      <c r="I48" s="12"/>
      <c r="J48" s="57"/>
    </row>
    <row r="49" spans="1:10" ht="63">
      <c r="A49" s="13"/>
      <c r="B49" s="137" t="s">
        <v>35</v>
      </c>
      <c r="C49" s="137"/>
      <c r="D49" s="137"/>
      <c r="E49" s="137"/>
      <c r="F49" s="138"/>
      <c r="G49" s="7" t="s">
        <v>233</v>
      </c>
      <c r="H49" s="8" t="s">
        <v>88</v>
      </c>
      <c r="I49" s="9" t="s">
        <v>0</v>
      </c>
      <c r="J49" s="56">
        <f>J51</f>
        <v>200000</v>
      </c>
    </row>
    <row r="50" spans="1:10" ht="78.75">
      <c r="A50" s="13"/>
      <c r="B50" s="70"/>
      <c r="C50" s="70"/>
      <c r="D50" s="70"/>
      <c r="E50" s="70"/>
      <c r="F50" s="71"/>
      <c r="G50" s="7" t="s">
        <v>150</v>
      </c>
      <c r="H50" s="8" t="s">
        <v>89</v>
      </c>
      <c r="I50" s="9"/>
      <c r="J50" s="56">
        <f>J51</f>
        <v>200000</v>
      </c>
    </row>
    <row r="51" spans="1:10" ht="82.5" customHeight="1">
      <c r="A51" s="13"/>
      <c r="B51" s="106" t="s">
        <v>33</v>
      </c>
      <c r="C51" s="106"/>
      <c r="D51" s="106"/>
      <c r="E51" s="106"/>
      <c r="F51" s="107"/>
      <c r="G51" s="10" t="s">
        <v>234</v>
      </c>
      <c r="H51" s="62" t="s">
        <v>90</v>
      </c>
      <c r="I51" s="12" t="s">
        <v>0</v>
      </c>
      <c r="J51" s="57">
        <f>J52</f>
        <v>200000</v>
      </c>
    </row>
    <row r="52" spans="1:10" ht="32.25" customHeight="1">
      <c r="A52" s="13"/>
      <c r="B52" s="110">
        <v>500</v>
      </c>
      <c r="C52" s="110"/>
      <c r="D52" s="110"/>
      <c r="E52" s="110"/>
      <c r="F52" s="111"/>
      <c r="G52" s="10" t="s">
        <v>2</v>
      </c>
      <c r="H52" s="11" t="s">
        <v>0</v>
      </c>
      <c r="I52" s="12">
        <v>200</v>
      </c>
      <c r="J52" s="57">
        <v>200000</v>
      </c>
    </row>
    <row r="53" spans="1:10" ht="64.5" customHeight="1">
      <c r="A53" s="13"/>
      <c r="B53" s="25"/>
      <c r="C53" s="25"/>
      <c r="D53" s="25"/>
      <c r="E53" s="25"/>
      <c r="F53" s="26"/>
      <c r="G53" s="7" t="s">
        <v>235</v>
      </c>
      <c r="H53" s="8" t="s">
        <v>91</v>
      </c>
      <c r="I53" s="9" t="s">
        <v>0</v>
      </c>
      <c r="J53" s="56">
        <f>J55</f>
        <v>20000</v>
      </c>
    </row>
    <row r="54" spans="1:10" ht="53.25" customHeight="1">
      <c r="A54" s="13"/>
      <c r="B54" s="25"/>
      <c r="C54" s="25"/>
      <c r="D54" s="25"/>
      <c r="E54" s="25"/>
      <c r="F54" s="26"/>
      <c r="G54" s="78" t="s">
        <v>190</v>
      </c>
      <c r="H54" s="8" t="s">
        <v>92</v>
      </c>
      <c r="I54" s="9"/>
      <c r="J54" s="56">
        <f>J55</f>
        <v>20000</v>
      </c>
    </row>
    <row r="55" spans="1:10" ht="65.25" customHeight="1">
      <c r="A55" s="13"/>
      <c r="B55" s="25"/>
      <c r="C55" s="25"/>
      <c r="D55" s="25"/>
      <c r="E55" s="25"/>
      <c r="F55" s="26"/>
      <c r="G55" s="10" t="s">
        <v>236</v>
      </c>
      <c r="H55" s="62" t="s">
        <v>93</v>
      </c>
      <c r="I55" s="12" t="s">
        <v>0</v>
      </c>
      <c r="J55" s="57">
        <f>J56</f>
        <v>20000</v>
      </c>
    </row>
    <row r="56" spans="1:10" ht="32.25" customHeight="1">
      <c r="A56" s="13"/>
      <c r="B56" s="25"/>
      <c r="C56" s="25"/>
      <c r="D56" s="25"/>
      <c r="E56" s="25"/>
      <c r="F56" s="26"/>
      <c r="G56" s="10" t="s">
        <v>2</v>
      </c>
      <c r="H56" s="11" t="s">
        <v>0</v>
      </c>
      <c r="I56" s="12">
        <v>200</v>
      </c>
      <c r="J56" s="57">
        <v>20000</v>
      </c>
    </row>
    <row r="57" spans="1:10" ht="81" customHeight="1">
      <c r="A57" s="13"/>
      <c r="B57" s="25"/>
      <c r="C57" s="25"/>
      <c r="D57" s="25"/>
      <c r="E57" s="25"/>
      <c r="F57" s="26"/>
      <c r="G57" s="7" t="s">
        <v>237</v>
      </c>
      <c r="H57" s="8" t="s">
        <v>163</v>
      </c>
      <c r="I57" s="12"/>
      <c r="J57" s="57">
        <f>J58</f>
        <v>2000</v>
      </c>
    </row>
    <row r="58" spans="1:10" ht="133.5" customHeight="1">
      <c r="A58" s="13"/>
      <c r="B58" s="25"/>
      <c r="C58" s="25"/>
      <c r="D58" s="25"/>
      <c r="E58" s="25"/>
      <c r="F58" s="26"/>
      <c r="G58" s="95" t="s">
        <v>166</v>
      </c>
      <c r="H58" s="8" t="s">
        <v>164</v>
      </c>
      <c r="I58" s="12"/>
      <c r="J58" s="57">
        <f>J59</f>
        <v>2000</v>
      </c>
    </row>
    <row r="59" spans="1:10" ht="94.5" customHeight="1">
      <c r="A59" s="13"/>
      <c r="B59" s="25"/>
      <c r="C59" s="25"/>
      <c r="D59" s="25"/>
      <c r="E59" s="25"/>
      <c r="F59" s="26"/>
      <c r="G59" s="81" t="s">
        <v>238</v>
      </c>
      <c r="H59" s="11" t="s">
        <v>165</v>
      </c>
      <c r="I59" s="12"/>
      <c r="J59" s="57">
        <f>J60</f>
        <v>2000</v>
      </c>
    </row>
    <row r="60" spans="1:10" ht="32.25" customHeight="1">
      <c r="A60" s="13"/>
      <c r="B60" s="25"/>
      <c r="C60" s="25"/>
      <c r="D60" s="25"/>
      <c r="E60" s="25"/>
      <c r="F60" s="26"/>
      <c r="G60" s="10" t="s">
        <v>2</v>
      </c>
      <c r="H60" s="11"/>
      <c r="I60" s="12">
        <v>200</v>
      </c>
      <c r="J60" s="57">
        <v>2000</v>
      </c>
    </row>
    <row r="61" spans="1:10" ht="47.25">
      <c r="A61" s="13"/>
      <c r="B61" s="101" t="s">
        <v>32</v>
      </c>
      <c r="C61" s="101"/>
      <c r="D61" s="101"/>
      <c r="E61" s="101"/>
      <c r="F61" s="102"/>
      <c r="G61" s="4" t="s">
        <v>239</v>
      </c>
      <c r="H61" s="5" t="s">
        <v>94</v>
      </c>
      <c r="I61" s="6" t="s">
        <v>0</v>
      </c>
      <c r="J61" s="55">
        <f>J62</f>
        <v>680000</v>
      </c>
    </row>
    <row r="62" spans="1:10" ht="63">
      <c r="A62" s="13"/>
      <c r="B62" s="104" t="s">
        <v>31</v>
      </c>
      <c r="C62" s="104"/>
      <c r="D62" s="104"/>
      <c r="E62" s="104"/>
      <c r="F62" s="105"/>
      <c r="G62" s="7" t="s">
        <v>240</v>
      </c>
      <c r="H62" s="8" t="s">
        <v>95</v>
      </c>
      <c r="I62" s="9" t="s">
        <v>0</v>
      </c>
      <c r="J62" s="56">
        <f>J64</f>
        <v>680000</v>
      </c>
    </row>
    <row r="63" spans="1:10" ht="78.75">
      <c r="A63" s="13"/>
      <c r="B63" s="64"/>
      <c r="C63" s="64"/>
      <c r="D63" s="64"/>
      <c r="E63" s="64"/>
      <c r="F63" s="65"/>
      <c r="G63" s="7" t="s">
        <v>129</v>
      </c>
      <c r="H63" s="8" t="s">
        <v>96</v>
      </c>
      <c r="I63" s="9"/>
      <c r="J63" s="56">
        <f>J64</f>
        <v>680000</v>
      </c>
    </row>
    <row r="64" spans="1:10" ht="63">
      <c r="A64" s="13"/>
      <c r="B64" s="106" t="s">
        <v>30</v>
      </c>
      <c r="C64" s="106"/>
      <c r="D64" s="106"/>
      <c r="E64" s="106"/>
      <c r="F64" s="107"/>
      <c r="G64" s="10" t="s">
        <v>241</v>
      </c>
      <c r="H64" s="62" t="s">
        <v>97</v>
      </c>
      <c r="I64" s="12" t="s">
        <v>0</v>
      </c>
      <c r="J64" s="57">
        <f>J65+J66</f>
        <v>680000</v>
      </c>
    </row>
    <row r="65" spans="1:10" ht="30.75" hidden="1">
      <c r="A65" s="13"/>
      <c r="B65" s="106">
        <v>600</v>
      </c>
      <c r="C65" s="106"/>
      <c r="D65" s="106"/>
      <c r="E65" s="106"/>
      <c r="F65" s="107"/>
      <c r="G65" s="10" t="s">
        <v>2</v>
      </c>
      <c r="H65" s="11" t="s">
        <v>0</v>
      </c>
      <c r="I65" s="12">
        <v>200</v>
      </c>
      <c r="J65" s="57">
        <v>0</v>
      </c>
    </row>
    <row r="66" spans="1:10" ht="31.5">
      <c r="A66" s="13"/>
      <c r="B66" s="110">
        <v>800</v>
      </c>
      <c r="C66" s="110"/>
      <c r="D66" s="110"/>
      <c r="E66" s="110"/>
      <c r="F66" s="111"/>
      <c r="G66" s="10" t="s">
        <v>2</v>
      </c>
      <c r="H66" s="11" t="s">
        <v>0</v>
      </c>
      <c r="I66" s="12">
        <v>200</v>
      </c>
      <c r="J66" s="57">
        <v>680000</v>
      </c>
    </row>
    <row r="67" spans="1:10" ht="78" hidden="1">
      <c r="A67" s="13"/>
      <c r="B67" s="25"/>
      <c r="C67" s="25"/>
      <c r="D67" s="25"/>
      <c r="E67" s="25"/>
      <c r="F67" s="26"/>
      <c r="G67" s="4" t="s">
        <v>153</v>
      </c>
      <c r="H67" s="5" t="s">
        <v>98</v>
      </c>
      <c r="I67" s="12"/>
      <c r="J67" s="55">
        <f>J68</f>
        <v>0</v>
      </c>
    </row>
    <row r="68" spans="1:10" ht="78" hidden="1">
      <c r="A68" s="13"/>
      <c r="B68" s="25"/>
      <c r="C68" s="25"/>
      <c r="D68" s="25"/>
      <c r="E68" s="25"/>
      <c r="F68" s="26"/>
      <c r="G68" s="45" t="s">
        <v>154</v>
      </c>
      <c r="H68" s="8" t="s">
        <v>99</v>
      </c>
      <c r="I68" s="50"/>
      <c r="J68" s="53">
        <f>J70</f>
        <v>0</v>
      </c>
    </row>
    <row r="69" spans="1:10" ht="78" hidden="1">
      <c r="A69" s="13"/>
      <c r="B69" s="25"/>
      <c r="C69" s="25"/>
      <c r="D69" s="25"/>
      <c r="E69" s="25"/>
      <c r="F69" s="26"/>
      <c r="G69" s="45" t="s">
        <v>130</v>
      </c>
      <c r="H69" s="73" t="s">
        <v>100</v>
      </c>
      <c r="I69" s="50"/>
      <c r="J69" s="53">
        <f>J70</f>
        <v>0</v>
      </c>
    </row>
    <row r="70" spans="1:10" ht="78" hidden="1">
      <c r="A70" s="13"/>
      <c r="B70" s="25"/>
      <c r="C70" s="25"/>
      <c r="D70" s="25"/>
      <c r="E70" s="25"/>
      <c r="F70" s="26"/>
      <c r="G70" s="48" t="s">
        <v>155</v>
      </c>
      <c r="H70" s="75" t="s">
        <v>101</v>
      </c>
      <c r="I70" s="50"/>
      <c r="J70" s="54">
        <f>J71+J72</f>
        <v>0</v>
      </c>
    </row>
    <row r="71" spans="1:10" ht="30.75" hidden="1">
      <c r="A71" s="13"/>
      <c r="B71" s="25"/>
      <c r="C71" s="25"/>
      <c r="D71" s="25"/>
      <c r="E71" s="25"/>
      <c r="F71" s="26"/>
      <c r="G71" s="48" t="s">
        <v>2</v>
      </c>
      <c r="H71" s="11"/>
      <c r="I71" s="50">
        <v>200</v>
      </c>
      <c r="J71" s="54">
        <v>0</v>
      </c>
    </row>
    <row r="72" spans="1:10" ht="15.75" hidden="1">
      <c r="A72" s="13"/>
      <c r="B72" s="26"/>
      <c r="C72" s="51"/>
      <c r="D72" s="51"/>
      <c r="E72" s="51"/>
      <c r="F72" s="51"/>
      <c r="G72" s="10" t="s">
        <v>1</v>
      </c>
      <c r="H72" s="11"/>
      <c r="I72" s="50">
        <v>800</v>
      </c>
      <c r="J72" s="54">
        <v>0</v>
      </c>
    </row>
    <row r="73" spans="1:10" ht="63">
      <c r="A73" s="13"/>
      <c r="B73" s="129" t="s">
        <v>29</v>
      </c>
      <c r="C73" s="130"/>
      <c r="D73" s="130"/>
      <c r="E73" s="130"/>
      <c r="F73" s="131"/>
      <c r="G73" s="4" t="s">
        <v>242</v>
      </c>
      <c r="H73" s="5" t="s">
        <v>102</v>
      </c>
      <c r="I73" s="6" t="s">
        <v>0</v>
      </c>
      <c r="J73" s="55">
        <f>J74</f>
        <v>3700500</v>
      </c>
    </row>
    <row r="74" spans="1:10" ht="63">
      <c r="A74" s="13"/>
      <c r="B74" s="134" t="s">
        <v>28</v>
      </c>
      <c r="C74" s="135"/>
      <c r="D74" s="135"/>
      <c r="E74" s="135"/>
      <c r="F74" s="136"/>
      <c r="G74" s="7" t="s">
        <v>243</v>
      </c>
      <c r="H74" s="8" t="s">
        <v>103</v>
      </c>
      <c r="I74" s="9" t="s">
        <v>0</v>
      </c>
      <c r="J74" s="56">
        <f>J75</f>
        <v>3700500</v>
      </c>
    </row>
    <row r="75" spans="1:10" ht="78.75">
      <c r="A75" s="13"/>
      <c r="B75" s="65"/>
      <c r="C75" s="74"/>
      <c r="D75" s="74"/>
      <c r="E75" s="74"/>
      <c r="F75" s="74"/>
      <c r="G75" s="7" t="s">
        <v>131</v>
      </c>
      <c r="H75" s="8" t="s">
        <v>104</v>
      </c>
      <c r="I75" s="9"/>
      <c r="J75" s="56">
        <f>J76+J79+J81</f>
        <v>3700500</v>
      </c>
    </row>
    <row r="76" spans="1:10" ht="63">
      <c r="A76" s="13"/>
      <c r="B76" s="106" t="s">
        <v>27</v>
      </c>
      <c r="C76" s="106"/>
      <c r="D76" s="106"/>
      <c r="E76" s="106"/>
      <c r="F76" s="107"/>
      <c r="G76" s="10" t="s">
        <v>244</v>
      </c>
      <c r="H76" s="62" t="s">
        <v>105</v>
      </c>
      <c r="I76" s="12" t="s">
        <v>0</v>
      </c>
      <c r="J76" s="57">
        <f>J77+J78</f>
        <v>50000</v>
      </c>
    </row>
    <row r="77" spans="1:10" ht="31.5">
      <c r="A77" s="13"/>
      <c r="B77" s="110">
        <v>600</v>
      </c>
      <c r="C77" s="110"/>
      <c r="D77" s="110"/>
      <c r="E77" s="110"/>
      <c r="F77" s="111"/>
      <c r="G77" s="10" t="s">
        <v>2</v>
      </c>
      <c r="H77" s="11" t="s">
        <v>0</v>
      </c>
      <c r="I77" s="12">
        <v>200</v>
      </c>
      <c r="J77" s="57">
        <v>50000</v>
      </c>
    </row>
    <row r="78" spans="1:10" ht="46.5" hidden="1">
      <c r="A78" s="13"/>
      <c r="B78" s="25"/>
      <c r="C78" s="25"/>
      <c r="D78" s="25"/>
      <c r="E78" s="25"/>
      <c r="F78" s="26"/>
      <c r="G78" s="10" t="s">
        <v>14</v>
      </c>
      <c r="H78" s="11"/>
      <c r="I78" s="12">
        <v>400</v>
      </c>
      <c r="J78" s="57">
        <v>0</v>
      </c>
    </row>
    <row r="79" spans="1:10" ht="78.75">
      <c r="A79" s="13"/>
      <c r="B79" s="25"/>
      <c r="C79" s="25"/>
      <c r="D79" s="25"/>
      <c r="E79" s="25"/>
      <c r="F79" s="26"/>
      <c r="G79" s="10" t="s">
        <v>304</v>
      </c>
      <c r="H79" s="86" t="s">
        <v>171</v>
      </c>
      <c r="I79" s="12"/>
      <c r="J79" s="57">
        <f>J80</f>
        <v>1700000</v>
      </c>
    </row>
    <row r="80" spans="1:10" ht="47.25">
      <c r="A80" s="13"/>
      <c r="B80" s="25"/>
      <c r="C80" s="25"/>
      <c r="D80" s="25"/>
      <c r="E80" s="25"/>
      <c r="F80" s="26"/>
      <c r="G80" s="10" t="s">
        <v>14</v>
      </c>
      <c r="H80" s="11"/>
      <c r="I80" s="12">
        <v>400</v>
      </c>
      <c r="J80" s="57">
        <v>1700000</v>
      </c>
    </row>
    <row r="81" spans="1:10" ht="53.25" customHeight="1">
      <c r="A81" s="13"/>
      <c r="B81" s="25"/>
      <c r="C81" s="25"/>
      <c r="D81" s="25"/>
      <c r="E81" s="25"/>
      <c r="F81" s="26"/>
      <c r="G81" s="10" t="s">
        <v>305</v>
      </c>
      <c r="H81" s="11" t="s">
        <v>306</v>
      </c>
      <c r="I81" s="12"/>
      <c r="J81" s="57">
        <f>J82</f>
        <v>1950500</v>
      </c>
    </row>
    <row r="82" spans="1:10" ht="47.25">
      <c r="A82" s="13"/>
      <c r="B82" s="25"/>
      <c r="C82" s="25"/>
      <c r="D82" s="25"/>
      <c r="E82" s="25"/>
      <c r="F82" s="26"/>
      <c r="G82" s="10" t="s">
        <v>14</v>
      </c>
      <c r="H82" s="11"/>
      <c r="I82" s="12">
        <v>400</v>
      </c>
      <c r="J82" s="57">
        <v>1950500</v>
      </c>
    </row>
    <row r="83" spans="1:10" s="44" customFormat="1" ht="78.75">
      <c r="A83" s="40"/>
      <c r="B83" s="132" t="s">
        <v>26</v>
      </c>
      <c r="C83" s="132"/>
      <c r="D83" s="132"/>
      <c r="E83" s="132"/>
      <c r="F83" s="133"/>
      <c r="G83" s="41" t="s">
        <v>245</v>
      </c>
      <c r="H83" s="42" t="s">
        <v>106</v>
      </c>
      <c r="I83" s="43" t="s">
        <v>0</v>
      </c>
      <c r="J83" s="52">
        <f>J84+J88+J92</f>
        <v>320000</v>
      </c>
    </row>
    <row r="84" spans="1:10" s="44" customFormat="1" ht="78.75">
      <c r="A84" s="40"/>
      <c r="B84" s="123" t="s">
        <v>25</v>
      </c>
      <c r="C84" s="123"/>
      <c r="D84" s="123"/>
      <c r="E84" s="123"/>
      <c r="F84" s="124"/>
      <c r="G84" s="45" t="s">
        <v>246</v>
      </c>
      <c r="H84" s="46" t="s">
        <v>107</v>
      </c>
      <c r="I84" s="47" t="s">
        <v>0</v>
      </c>
      <c r="J84" s="53">
        <f>J86</f>
        <v>300000</v>
      </c>
    </row>
    <row r="85" spans="1:10" s="44" customFormat="1" ht="110.25">
      <c r="A85" s="40"/>
      <c r="B85" s="66"/>
      <c r="C85" s="66"/>
      <c r="D85" s="66"/>
      <c r="E85" s="66"/>
      <c r="F85" s="67"/>
      <c r="G85" s="45" t="s">
        <v>132</v>
      </c>
      <c r="H85" s="46" t="s">
        <v>108</v>
      </c>
      <c r="I85" s="47"/>
      <c r="J85" s="53">
        <f>J86</f>
        <v>300000</v>
      </c>
    </row>
    <row r="86" spans="1:10" s="44" customFormat="1" ht="78.75">
      <c r="A86" s="40"/>
      <c r="B86" s="127" t="s">
        <v>23</v>
      </c>
      <c r="C86" s="127"/>
      <c r="D86" s="127"/>
      <c r="E86" s="127"/>
      <c r="F86" s="128"/>
      <c r="G86" s="48" t="s">
        <v>247</v>
      </c>
      <c r="H86" s="62" t="s">
        <v>109</v>
      </c>
      <c r="I86" s="50" t="s">
        <v>0</v>
      </c>
      <c r="J86" s="54">
        <f>J87</f>
        <v>300000</v>
      </c>
    </row>
    <row r="87" spans="1:10" s="44" customFormat="1" ht="31.5">
      <c r="A87" s="40"/>
      <c r="B87" s="121">
        <v>500</v>
      </c>
      <c r="C87" s="121"/>
      <c r="D87" s="121"/>
      <c r="E87" s="121"/>
      <c r="F87" s="122"/>
      <c r="G87" s="48" t="s">
        <v>2</v>
      </c>
      <c r="H87" s="49" t="s">
        <v>0</v>
      </c>
      <c r="I87" s="50">
        <v>200</v>
      </c>
      <c r="J87" s="54">
        <v>300000</v>
      </c>
    </row>
    <row r="88" spans="1:10" s="29" customFormat="1" ht="62.25" hidden="1">
      <c r="A88" s="28"/>
      <c r="B88" s="125" t="s">
        <v>22</v>
      </c>
      <c r="C88" s="125"/>
      <c r="D88" s="125"/>
      <c r="E88" s="125"/>
      <c r="F88" s="126"/>
      <c r="G88" s="45" t="s">
        <v>76</v>
      </c>
      <c r="H88" s="46" t="s">
        <v>24</v>
      </c>
      <c r="I88" s="47" t="s">
        <v>0</v>
      </c>
      <c r="J88" s="53"/>
    </row>
    <row r="89" spans="1:10" s="29" customFormat="1" ht="78" hidden="1">
      <c r="A89" s="28"/>
      <c r="B89" s="119" t="s">
        <v>21</v>
      </c>
      <c r="C89" s="119"/>
      <c r="D89" s="119"/>
      <c r="E89" s="119"/>
      <c r="F89" s="120"/>
      <c r="G89" s="48" t="s">
        <v>77</v>
      </c>
      <c r="H89" s="62" t="s">
        <v>68</v>
      </c>
      <c r="I89" s="50" t="s">
        <v>0</v>
      </c>
      <c r="J89" s="54"/>
    </row>
    <row r="90" spans="1:10" s="29" customFormat="1" ht="30.75" hidden="1">
      <c r="A90" s="28"/>
      <c r="B90" s="119">
        <v>200</v>
      </c>
      <c r="C90" s="119"/>
      <c r="D90" s="119"/>
      <c r="E90" s="119"/>
      <c r="F90" s="120"/>
      <c r="G90" s="48" t="s">
        <v>2</v>
      </c>
      <c r="H90" s="49" t="s">
        <v>0</v>
      </c>
      <c r="I90" s="50">
        <v>200</v>
      </c>
      <c r="J90" s="54"/>
    </row>
    <row r="91" spans="1:10" s="29" customFormat="1" ht="15.75" hidden="1">
      <c r="A91" s="28"/>
      <c r="B91" s="117">
        <v>800</v>
      </c>
      <c r="C91" s="117"/>
      <c r="D91" s="117"/>
      <c r="E91" s="117"/>
      <c r="F91" s="118"/>
      <c r="G91" s="48" t="s">
        <v>1</v>
      </c>
      <c r="H91" s="49" t="s">
        <v>0</v>
      </c>
      <c r="I91" s="50">
        <v>800</v>
      </c>
      <c r="J91" s="54">
        <v>0</v>
      </c>
    </row>
    <row r="92" spans="1:10" s="35" customFormat="1" ht="63">
      <c r="A92" s="32"/>
      <c r="B92" s="33"/>
      <c r="C92" s="33"/>
      <c r="D92" s="33"/>
      <c r="E92" s="33"/>
      <c r="F92" s="34"/>
      <c r="G92" s="45" t="s">
        <v>248</v>
      </c>
      <c r="H92" s="62" t="s">
        <v>133</v>
      </c>
      <c r="I92" s="47"/>
      <c r="J92" s="53">
        <f>J95</f>
        <v>20000</v>
      </c>
    </row>
    <row r="93" spans="1:10" s="35" customFormat="1" ht="94.5">
      <c r="A93" s="32"/>
      <c r="B93" s="68"/>
      <c r="C93" s="68"/>
      <c r="D93" s="68"/>
      <c r="E93" s="68"/>
      <c r="F93" s="69"/>
      <c r="G93" s="45" t="s">
        <v>136</v>
      </c>
      <c r="H93" s="75" t="s">
        <v>134</v>
      </c>
      <c r="I93" s="47"/>
      <c r="J93" s="53">
        <f>J94</f>
        <v>20000</v>
      </c>
    </row>
    <row r="94" spans="1:10" s="35" customFormat="1" ht="63">
      <c r="A94" s="32"/>
      <c r="B94" s="68"/>
      <c r="C94" s="68"/>
      <c r="D94" s="68"/>
      <c r="E94" s="68"/>
      <c r="F94" s="69"/>
      <c r="G94" s="45" t="s">
        <v>249</v>
      </c>
      <c r="H94" s="62" t="s">
        <v>135</v>
      </c>
      <c r="I94" s="47"/>
      <c r="J94" s="53">
        <f>J95</f>
        <v>20000</v>
      </c>
    </row>
    <row r="95" spans="1:10" s="39" customFormat="1" ht="31.5">
      <c r="A95" s="36"/>
      <c r="B95" s="37"/>
      <c r="C95" s="37"/>
      <c r="D95" s="37"/>
      <c r="E95" s="37"/>
      <c r="F95" s="38"/>
      <c r="G95" s="48" t="s">
        <v>2</v>
      </c>
      <c r="H95" s="49"/>
      <c r="I95" s="50">
        <v>200</v>
      </c>
      <c r="J95" s="54">
        <v>20000</v>
      </c>
    </row>
    <row r="96" spans="1:10" ht="63">
      <c r="A96" s="13"/>
      <c r="B96" s="101" t="s">
        <v>20</v>
      </c>
      <c r="C96" s="101"/>
      <c r="D96" s="101"/>
      <c r="E96" s="101"/>
      <c r="F96" s="102"/>
      <c r="G96" s="4" t="s">
        <v>250</v>
      </c>
      <c r="H96" s="5" t="s">
        <v>110</v>
      </c>
      <c r="I96" s="6" t="s">
        <v>0</v>
      </c>
      <c r="J96" s="55">
        <f>J97</f>
        <v>2000</v>
      </c>
    </row>
    <row r="97" spans="1:10" ht="78.75">
      <c r="A97" s="13"/>
      <c r="B97" s="104" t="s">
        <v>19</v>
      </c>
      <c r="C97" s="104"/>
      <c r="D97" s="104"/>
      <c r="E97" s="104"/>
      <c r="F97" s="105"/>
      <c r="G97" s="7" t="s">
        <v>251</v>
      </c>
      <c r="H97" s="8" t="s">
        <v>112</v>
      </c>
      <c r="I97" s="9" t="s">
        <v>0</v>
      </c>
      <c r="J97" s="56">
        <f>J99</f>
        <v>2000</v>
      </c>
    </row>
    <row r="98" spans="1:10" ht="63">
      <c r="A98" s="13"/>
      <c r="B98" s="64"/>
      <c r="C98" s="64"/>
      <c r="D98" s="64"/>
      <c r="E98" s="64"/>
      <c r="F98" s="65"/>
      <c r="G98" s="7" t="s">
        <v>137</v>
      </c>
      <c r="H98" s="8" t="s">
        <v>111</v>
      </c>
      <c r="I98" s="9"/>
      <c r="J98" s="56">
        <f>J99</f>
        <v>2000</v>
      </c>
    </row>
    <row r="99" spans="1:10" ht="78.75">
      <c r="A99" s="13"/>
      <c r="B99" s="106" t="s">
        <v>18</v>
      </c>
      <c r="C99" s="106"/>
      <c r="D99" s="106"/>
      <c r="E99" s="106"/>
      <c r="F99" s="107"/>
      <c r="G99" s="10" t="s">
        <v>252</v>
      </c>
      <c r="H99" s="62" t="s">
        <v>113</v>
      </c>
      <c r="I99" s="12" t="s">
        <v>0</v>
      </c>
      <c r="J99" s="57">
        <f>J100</f>
        <v>2000</v>
      </c>
    </row>
    <row r="100" spans="1:10" ht="31.5">
      <c r="A100" s="13"/>
      <c r="B100" s="110">
        <v>800</v>
      </c>
      <c r="C100" s="110"/>
      <c r="D100" s="110"/>
      <c r="E100" s="110"/>
      <c r="F100" s="111"/>
      <c r="G100" s="10" t="s">
        <v>2</v>
      </c>
      <c r="H100" s="11" t="s">
        <v>0</v>
      </c>
      <c r="I100" s="12">
        <v>200</v>
      </c>
      <c r="J100" s="57">
        <v>2000</v>
      </c>
    </row>
    <row r="101" spans="1:10" ht="47.25">
      <c r="A101" s="13"/>
      <c r="B101" s="25"/>
      <c r="C101" s="25"/>
      <c r="D101" s="25"/>
      <c r="E101" s="25"/>
      <c r="F101" s="26"/>
      <c r="G101" s="4" t="s">
        <v>253</v>
      </c>
      <c r="H101" s="5" t="s">
        <v>197</v>
      </c>
      <c r="I101" s="6"/>
      <c r="J101" s="55">
        <f>J102</f>
        <v>58096</v>
      </c>
    </row>
    <row r="102" spans="1:10" ht="47.25">
      <c r="A102" s="13"/>
      <c r="B102" s="25"/>
      <c r="C102" s="25"/>
      <c r="D102" s="25"/>
      <c r="E102" s="25"/>
      <c r="F102" s="26"/>
      <c r="G102" s="10" t="s">
        <v>254</v>
      </c>
      <c r="H102" s="11" t="s">
        <v>198</v>
      </c>
      <c r="I102" s="12"/>
      <c r="J102" s="57">
        <f>J103</f>
        <v>58096</v>
      </c>
    </row>
    <row r="103" spans="1:10" ht="63">
      <c r="A103" s="13"/>
      <c r="B103" s="25"/>
      <c r="C103" s="25"/>
      <c r="D103" s="25"/>
      <c r="E103" s="25"/>
      <c r="F103" s="26"/>
      <c r="G103" s="10" t="s">
        <v>199</v>
      </c>
      <c r="H103" s="11" t="s">
        <v>200</v>
      </c>
      <c r="I103" s="12"/>
      <c r="J103" s="57">
        <f>J104+J107</f>
        <v>58096</v>
      </c>
    </row>
    <row r="104" spans="1:10" ht="47.25">
      <c r="A104" s="13"/>
      <c r="B104" s="25"/>
      <c r="C104" s="25"/>
      <c r="D104" s="25"/>
      <c r="E104" s="25"/>
      <c r="F104" s="26"/>
      <c r="G104" s="10" t="s">
        <v>255</v>
      </c>
      <c r="H104" s="11" t="s">
        <v>201</v>
      </c>
      <c r="I104" s="12"/>
      <c r="J104" s="57">
        <v>2905</v>
      </c>
    </row>
    <row r="105" spans="1:10" ht="15.75">
      <c r="A105" s="13"/>
      <c r="B105" s="25"/>
      <c r="C105" s="25"/>
      <c r="D105" s="25"/>
      <c r="E105" s="25"/>
      <c r="F105" s="26"/>
      <c r="G105" s="10" t="s">
        <v>5</v>
      </c>
      <c r="H105" s="11"/>
      <c r="I105" s="12">
        <v>500</v>
      </c>
      <c r="J105" s="57">
        <v>2905</v>
      </c>
    </row>
    <row r="106" spans="1:10" ht="15.75">
      <c r="A106" s="13"/>
      <c r="B106" s="25"/>
      <c r="C106" s="25"/>
      <c r="D106" s="25"/>
      <c r="E106" s="25"/>
      <c r="F106" s="26"/>
      <c r="G106" s="10" t="s">
        <v>202</v>
      </c>
      <c r="H106" s="11"/>
      <c r="I106" s="12">
        <v>800</v>
      </c>
      <c r="J106" s="57">
        <v>0</v>
      </c>
    </row>
    <row r="107" spans="1:10" ht="94.5">
      <c r="A107" s="13"/>
      <c r="B107" s="25"/>
      <c r="C107" s="25"/>
      <c r="D107" s="25"/>
      <c r="E107" s="25"/>
      <c r="F107" s="26"/>
      <c r="G107" s="89" t="s">
        <v>203</v>
      </c>
      <c r="H107" s="144" t="s">
        <v>204</v>
      </c>
      <c r="I107" s="145"/>
      <c r="J107" s="57">
        <f>J109+J108</f>
        <v>55191</v>
      </c>
    </row>
    <row r="108" spans="1:10" ht="15.75">
      <c r="A108" s="13"/>
      <c r="B108" s="25"/>
      <c r="C108" s="25"/>
      <c r="D108" s="25"/>
      <c r="E108" s="25"/>
      <c r="F108" s="26"/>
      <c r="G108" s="146" t="s">
        <v>5</v>
      </c>
      <c r="H108" s="11"/>
      <c r="I108" s="12">
        <v>500</v>
      </c>
      <c r="J108" s="57">
        <v>55191</v>
      </c>
    </row>
    <row r="109" spans="1:10" ht="21" customHeight="1">
      <c r="A109" s="13"/>
      <c r="B109" s="25"/>
      <c r="C109" s="25"/>
      <c r="D109" s="25"/>
      <c r="E109" s="25"/>
      <c r="F109" s="26"/>
      <c r="G109" s="10" t="s">
        <v>202</v>
      </c>
      <c r="H109" s="11"/>
      <c r="I109" s="12">
        <v>800</v>
      </c>
      <c r="J109" s="57">
        <v>0</v>
      </c>
    </row>
    <row r="110" spans="1:10" ht="47.25">
      <c r="A110" s="13"/>
      <c r="B110" s="25"/>
      <c r="C110" s="25"/>
      <c r="D110" s="25"/>
      <c r="E110" s="25"/>
      <c r="F110" s="26"/>
      <c r="G110" s="4" t="s">
        <v>256</v>
      </c>
      <c r="H110" s="5" t="s">
        <v>114</v>
      </c>
      <c r="I110" s="12"/>
      <c r="J110" s="52">
        <f>J111+J116+J122</f>
        <v>1291781</v>
      </c>
    </row>
    <row r="111" spans="1:10" ht="47.25">
      <c r="A111" s="13"/>
      <c r="B111" s="25"/>
      <c r="C111" s="25"/>
      <c r="D111" s="25"/>
      <c r="E111" s="25"/>
      <c r="F111" s="26"/>
      <c r="G111" s="7" t="s">
        <v>257</v>
      </c>
      <c r="H111" s="8" t="s">
        <v>115</v>
      </c>
      <c r="I111" s="12"/>
      <c r="J111" s="56">
        <f>J113</f>
        <v>101816</v>
      </c>
    </row>
    <row r="112" spans="1:10" ht="63">
      <c r="A112" s="13"/>
      <c r="B112" s="25"/>
      <c r="C112" s="25"/>
      <c r="D112" s="25"/>
      <c r="E112" s="25"/>
      <c r="F112" s="26"/>
      <c r="G112" s="78" t="s">
        <v>138</v>
      </c>
      <c r="H112" s="8" t="s">
        <v>116</v>
      </c>
      <c r="I112" s="12"/>
      <c r="J112" s="56">
        <f>J113</f>
        <v>101816</v>
      </c>
    </row>
    <row r="113" spans="1:10" ht="63">
      <c r="A113" s="13"/>
      <c r="B113" s="25"/>
      <c r="C113" s="25"/>
      <c r="D113" s="25"/>
      <c r="E113" s="25"/>
      <c r="F113" s="26"/>
      <c r="G113" s="48" t="s">
        <v>258</v>
      </c>
      <c r="H113" s="62" t="s">
        <v>117</v>
      </c>
      <c r="I113" s="12"/>
      <c r="J113" s="57">
        <f>J114+J115</f>
        <v>101816</v>
      </c>
    </row>
    <row r="114" spans="1:10" ht="31.5">
      <c r="A114" s="13"/>
      <c r="B114" s="25"/>
      <c r="C114" s="25"/>
      <c r="D114" s="25"/>
      <c r="E114" s="25"/>
      <c r="F114" s="26"/>
      <c r="G114" s="10" t="s">
        <v>2</v>
      </c>
      <c r="H114" s="11"/>
      <c r="I114" s="12">
        <v>200</v>
      </c>
      <c r="J114" s="57">
        <v>80000</v>
      </c>
    </row>
    <row r="115" spans="1:10" ht="15.75">
      <c r="A115" s="13"/>
      <c r="B115" s="25"/>
      <c r="C115" s="25"/>
      <c r="D115" s="25"/>
      <c r="E115" s="25"/>
      <c r="F115" s="26"/>
      <c r="G115" s="10" t="s">
        <v>1</v>
      </c>
      <c r="H115" s="11"/>
      <c r="I115" s="12">
        <v>800</v>
      </c>
      <c r="J115" s="57">
        <v>21816</v>
      </c>
    </row>
    <row r="116" spans="1:10" ht="63">
      <c r="A116" s="13"/>
      <c r="B116" s="25"/>
      <c r="C116" s="25"/>
      <c r="D116" s="25"/>
      <c r="E116" s="25"/>
      <c r="F116" s="26"/>
      <c r="G116" s="7" t="s">
        <v>259</v>
      </c>
      <c r="H116" s="8" t="s">
        <v>118</v>
      </c>
      <c r="I116" s="12"/>
      <c r="J116" s="56">
        <f>J117</f>
        <v>177965</v>
      </c>
    </row>
    <row r="117" spans="1:10" ht="36" customHeight="1">
      <c r="A117" s="13"/>
      <c r="B117" s="25"/>
      <c r="C117" s="25"/>
      <c r="D117" s="25"/>
      <c r="E117" s="25"/>
      <c r="F117" s="26"/>
      <c r="G117" s="78" t="s">
        <v>139</v>
      </c>
      <c r="H117" s="8" t="s">
        <v>119</v>
      </c>
      <c r="I117" s="12"/>
      <c r="J117" s="56">
        <f>J121</f>
        <v>177965</v>
      </c>
    </row>
    <row r="118" spans="1:10" ht="78.75">
      <c r="A118" s="13"/>
      <c r="B118" s="25"/>
      <c r="C118" s="25"/>
      <c r="D118" s="25"/>
      <c r="E118" s="25"/>
      <c r="F118" s="26"/>
      <c r="G118" s="147" t="s">
        <v>260</v>
      </c>
      <c r="H118" s="62" t="s">
        <v>120</v>
      </c>
      <c r="I118" s="145"/>
      <c r="J118" s="57">
        <v>93595</v>
      </c>
    </row>
    <row r="119" spans="1:10" ht="63">
      <c r="A119" s="13"/>
      <c r="B119" s="25"/>
      <c r="C119" s="25"/>
      <c r="D119" s="25"/>
      <c r="E119" s="25"/>
      <c r="F119" s="26"/>
      <c r="G119" s="48" t="s">
        <v>310</v>
      </c>
      <c r="H119" s="149" t="s">
        <v>311</v>
      </c>
      <c r="I119" s="12"/>
      <c r="J119" s="57">
        <v>74370</v>
      </c>
    </row>
    <row r="120" spans="1:10" ht="63">
      <c r="A120" s="13"/>
      <c r="B120" s="25"/>
      <c r="C120" s="25"/>
      <c r="D120" s="25"/>
      <c r="E120" s="25"/>
      <c r="F120" s="26"/>
      <c r="G120" s="48" t="s">
        <v>312</v>
      </c>
      <c r="H120" s="62" t="s">
        <v>313</v>
      </c>
      <c r="I120" s="148"/>
      <c r="J120" s="57">
        <v>10000</v>
      </c>
    </row>
    <row r="121" spans="1:10" ht="31.5">
      <c r="A121" s="13"/>
      <c r="B121" s="25"/>
      <c r="C121" s="25"/>
      <c r="D121" s="25"/>
      <c r="E121" s="25"/>
      <c r="F121" s="26"/>
      <c r="G121" s="10" t="s">
        <v>2</v>
      </c>
      <c r="H121" s="11"/>
      <c r="I121" s="12">
        <v>200</v>
      </c>
      <c r="J121" s="57">
        <f>J118+J119+J120</f>
        <v>177965</v>
      </c>
    </row>
    <row r="122" spans="1:10" ht="66" customHeight="1">
      <c r="A122" s="13"/>
      <c r="B122" s="25"/>
      <c r="C122" s="25"/>
      <c r="D122" s="25"/>
      <c r="E122" s="25"/>
      <c r="F122" s="26"/>
      <c r="G122" s="7" t="s">
        <v>261</v>
      </c>
      <c r="H122" s="46" t="s">
        <v>168</v>
      </c>
      <c r="I122" s="50" t="s">
        <v>0</v>
      </c>
      <c r="J122" s="57">
        <f>J123</f>
        <v>1012000</v>
      </c>
    </row>
    <row r="123" spans="1:10" ht="63">
      <c r="A123" s="13"/>
      <c r="B123" s="25"/>
      <c r="C123" s="25"/>
      <c r="D123" s="25"/>
      <c r="E123" s="25"/>
      <c r="F123" s="26"/>
      <c r="G123" s="7" t="s">
        <v>172</v>
      </c>
      <c r="H123" s="46" t="s">
        <v>169</v>
      </c>
      <c r="I123" s="50"/>
      <c r="J123" s="57">
        <f>J124</f>
        <v>1012000</v>
      </c>
    </row>
    <row r="124" spans="1:10" ht="63.75" customHeight="1">
      <c r="A124" s="13"/>
      <c r="B124" s="25"/>
      <c r="C124" s="25"/>
      <c r="D124" s="25"/>
      <c r="E124" s="25"/>
      <c r="F124" s="26"/>
      <c r="G124" s="10" t="s">
        <v>262</v>
      </c>
      <c r="H124" s="85" t="s">
        <v>170</v>
      </c>
      <c r="I124" s="50" t="s">
        <v>0</v>
      </c>
      <c r="J124" s="57">
        <f>J125+J126+J127</f>
        <v>1012000</v>
      </c>
    </row>
    <row r="125" spans="1:10" ht="87" customHeight="1">
      <c r="A125" s="13"/>
      <c r="B125" s="25"/>
      <c r="C125" s="25"/>
      <c r="D125" s="25"/>
      <c r="E125" s="25"/>
      <c r="F125" s="26"/>
      <c r="G125" s="48" t="s">
        <v>3</v>
      </c>
      <c r="H125" s="84"/>
      <c r="I125" s="50">
        <v>100</v>
      </c>
      <c r="J125" s="57">
        <v>912000</v>
      </c>
    </row>
    <row r="126" spans="1:10" ht="31.5">
      <c r="A126" s="13"/>
      <c r="B126" s="25"/>
      <c r="C126" s="25"/>
      <c r="D126" s="25"/>
      <c r="E126" s="25"/>
      <c r="F126" s="26"/>
      <c r="G126" s="48" t="s">
        <v>2</v>
      </c>
      <c r="H126" s="84"/>
      <c r="I126" s="50">
        <v>200</v>
      </c>
      <c r="J126" s="57">
        <v>100000</v>
      </c>
    </row>
    <row r="127" spans="1:10" ht="15.75" hidden="1">
      <c r="A127" s="13"/>
      <c r="B127" s="25"/>
      <c r="C127" s="25"/>
      <c r="D127" s="25"/>
      <c r="E127" s="25"/>
      <c r="F127" s="26"/>
      <c r="G127" s="48" t="s">
        <v>1</v>
      </c>
      <c r="H127" s="84"/>
      <c r="I127" s="50">
        <v>800</v>
      </c>
      <c r="J127" s="57">
        <v>0</v>
      </c>
    </row>
    <row r="128" spans="1:10" ht="78.75">
      <c r="A128" s="13"/>
      <c r="B128" s="101" t="s">
        <v>17</v>
      </c>
      <c r="C128" s="101"/>
      <c r="D128" s="101"/>
      <c r="E128" s="101"/>
      <c r="F128" s="102"/>
      <c r="G128" s="4" t="s">
        <v>263</v>
      </c>
      <c r="H128" s="5" t="s">
        <v>121</v>
      </c>
      <c r="I128" s="6" t="s">
        <v>0</v>
      </c>
      <c r="J128" s="55">
        <f>J129</f>
        <v>9404184.7</v>
      </c>
    </row>
    <row r="129" spans="1:10" ht="79.5" customHeight="1">
      <c r="A129" s="13"/>
      <c r="B129" s="104" t="s">
        <v>16</v>
      </c>
      <c r="C129" s="104"/>
      <c r="D129" s="104"/>
      <c r="E129" s="104"/>
      <c r="F129" s="105"/>
      <c r="G129" s="7" t="s">
        <v>281</v>
      </c>
      <c r="H129" s="8" t="s">
        <v>122</v>
      </c>
      <c r="I129" s="9" t="s">
        <v>0</v>
      </c>
      <c r="J129" s="56">
        <f>J130</f>
        <v>9404184.7</v>
      </c>
    </row>
    <row r="130" spans="1:10" ht="67.5" customHeight="1">
      <c r="A130" s="13"/>
      <c r="B130" s="64"/>
      <c r="C130" s="64"/>
      <c r="D130" s="64"/>
      <c r="E130" s="64"/>
      <c r="F130" s="65"/>
      <c r="G130" s="76" t="s">
        <v>146</v>
      </c>
      <c r="H130" s="8" t="s">
        <v>123</v>
      </c>
      <c r="I130" s="9"/>
      <c r="J130" s="56">
        <f>J131+J137+J141+J133+J135+J139</f>
        <v>9404184.7</v>
      </c>
    </row>
    <row r="131" spans="1:10" ht="78.75">
      <c r="A131" s="13"/>
      <c r="B131" s="106" t="s">
        <v>15</v>
      </c>
      <c r="C131" s="106"/>
      <c r="D131" s="106"/>
      <c r="E131" s="106"/>
      <c r="F131" s="107"/>
      <c r="G131" s="10" t="s">
        <v>264</v>
      </c>
      <c r="H131" s="62" t="s">
        <v>124</v>
      </c>
      <c r="I131" s="12" t="s">
        <v>0</v>
      </c>
      <c r="J131" s="57">
        <f>J132</f>
        <v>3903000</v>
      </c>
    </row>
    <row r="132" spans="1:10" ht="31.5">
      <c r="A132" s="13"/>
      <c r="B132" s="106">
        <v>200</v>
      </c>
      <c r="C132" s="106"/>
      <c r="D132" s="106"/>
      <c r="E132" s="106"/>
      <c r="F132" s="107"/>
      <c r="G132" s="10" t="s">
        <v>2</v>
      </c>
      <c r="H132" s="11" t="s">
        <v>0</v>
      </c>
      <c r="I132" s="12">
        <v>200</v>
      </c>
      <c r="J132" s="57">
        <v>3903000</v>
      </c>
    </row>
    <row r="133" spans="1:10" ht="47.25">
      <c r="A133" s="13"/>
      <c r="B133" s="25"/>
      <c r="C133" s="25"/>
      <c r="D133" s="25"/>
      <c r="E133" s="25"/>
      <c r="F133" s="26"/>
      <c r="G133" s="10" t="s">
        <v>183</v>
      </c>
      <c r="H133" s="11" t="s">
        <v>167</v>
      </c>
      <c r="I133" s="12"/>
      <c r="J133" s="57">
        <f>J134</f>
        <v>2151542</v>
      </c>
    </row>
    <row r="134" spans="1:10" ht="31.5">
      <c r="A134" s="13"/>
      <c r="B134" s="25"/>
      <c r="C134" s="25"/>
      <c r="D134" s="25"/>
      <c r="E134" s="25"/>
      <c r="F134" s="26"/>
      <c r="G134" s="10" t="s">
        <v>2</v>
      </c>
      <c r="H134" s="11" t="s">
        <v>0</v>
      </c>
      <c r="I134" s="12">
        <v>200</v>
      </c>
      <c r="J134" s="57">
        <v>2151542</v>
      </c>
    </row>
    <row r="135" spans="1:10" ht="47.25">
      <c r="A135" s="13"/>
      <c r="B135" s="25"/>
      <c r="C135" s="25"/>
      <c r="D135" s="25"/>
      <c r="E135" s="25"/>
      <c r="F135" s="26"/>
      <c r="G135" s="10" t="s">
        <v>196</v>
      </c>
      <c r="H135" s="11" t="s">
        <v>184</v>
      </c>
      <c r="I135" s="12"/>
      <c r="J135" s="57">
        <f>J136</f>
        <v>193500</v>
      </c>
    </row>
    <row r="136" spans="1:10" ht="31.5">
      <c r="A136" s="13"/>
      <c r="B136" s="25"/>
      <c r="C136" s="25"/>
      <c r="D136" s="25"/>
      <c r="E136" s="25"/>
      <c r="F136" s="26"/>
      <c r="G136" s="10" t="s">
        <v>2</v>
      </c>
      <c r="H136" s="11" t="s">
        <v>0</v>
      </c>
      <c r="I136" s="12">
        <v>200</v>
      </c>
      <c r="J136" s="57">
        <v>193500</v>
      </c>
    </row>
    <row r="137" spans="1:10" ht="79.5" customHeight="1">
      <c r="A137" s="13"/>
      <c r="B137" s="25"/>
      <c r="C137" s="25"/>
      <c r="D137" s="25"/>
      <c r="E137" s="25"/>
      <c r="F137" s="26"/>
      <c r="G137" s="10" t="s">
        <v>265</v>
      </c>
      <c r="H137" s="62" t="s">
        <v>125</v>
      </c>
      <c r="I137" s="12"/>
      <c r="J137" s="57">
        <f>J138</f>
        <v>1591488.7</v>
      </c>
    </row>
    <row r="138" spans="1:10" ht="31.5">
      <c r="A138" s="13"/>
      <c r="B138" s="25"/>
      <c r="C138" s="25"/>
      <c r="D138" s="25"/>
      <c r="E138" s="25"/>
      <c r="F138" s="26"/>
      <c r="G138" s="10" t="s">
        <v>2</v>
      </c>
      <c r="H138" s="11"/>
      <c r="I138" s="12">
        <v>200</v>
      </c>
      <c r="J138" s="57">
        <v>1591488.7</v>
      </c>
    </row>
    <row r="139" spans="1:10" ht="63">
      <c r="A139" s="13"/>
      <c r="B139" s="25"/>
      <c r="C139" s="25"/>
      <c r="D139" s="25"/>
      <c r="E139" s="25"/>
      <c r="F139" s="26"/>
      <c r="G139" s="10" t="s">
        <v>217</v>
      </c>
      <c r="H139" s="11" t="s">
        <v>218</v>
      </c>
      <c r="I139" s="12"/>
      <c r="J139" s="57">
        <f>J140</f>
        <v>1322654</v>
      </c>
    </row>
    <row r="140" spans="1:10" ht="31.5">
      <c r="A140" s="13"/>
      <c r="B140" s="25"/>
      <c r="C140" s="25"/>
      <c r="D140" s="25"/>
      <c r="E140" s="25"/>
      <c r="F140" s="26"/>
      <c r="G140" s="10" t="s">
        <v>2</v>
      </c>
      <c r="H140" s="11"/>
      <c r="I140" s="12">
        <v>200</v>
      </c>
      <c r="J140" s="57">
        <v>1322654</v>
      </c>
    </row>
    <row r="141" spans="1:10" ht="78.75">
      <c r="A141" s="13"/>
      <c r="B141" s="25"/>
      <c r="C141" s="25"/>
      <c r="D141" s="25"/>
      <c r="E141" s="25"/>
      <c r="F141" s="26"/>
      <c r="G141" s="10" t="s">
        <v>219</v>
      </c>
      <c r="H141" s="82" t="s">
        <v>220</v>
      </c>
      <c r="I141" s="12"/>
      <c r="J141" s="57">
        <f>J142</f>
        <v>242000</v>
      </c>
    </row>
    <row r="142" spans="1:10" ht="31.5">
      <c r="A142" s="13"/>
      <c r="B142" s="25"/>
      <c r="C142" s="25"/>
      <c r="D142" s="25"/>
      <c r="E142" s="25"/>
      <c r="F142" s="26"/>
      <c r="G142" s="10" t="s">
        <v>2</v>
      </c>
      <c r="H142" s="11"/>
      <c r="I142" s="83">
        <v>200</v>
      </c>
      <c r="J142" s="57">
        <v>242000</v>
      </c>
    </row>
    <row r="143" spans="1:10" ht="78.75">
      <c r="A143" s="13"/>
      <c r="B143" s="25"/>
      <c r="C143" s="25"/>
      <c r="D143" s="25"/>
      <c r="E143" s="25"/>
      <c r="F143" s="26"/>
      <c r="G143" s="4" t="s">
        <v>266</v>
      </c>
      <c r="H143" s="5" t="s">
        <v>185</v>
      </c>
      <c r="I143" s="88"/>
      <c r="J143" s="55">
        <f>J144</f>
        <v>200000</v>
      </c>
    </row>
    <row r="144" spans="1:10" ht="78.75">
      <c r="A144" s="13"/>
      <c r="B144" s="25"/>
      <c r="C144" s="25"/>
      <c r="D144" s="25"/>
      <c r="E144" s="25"/>
      <c r="F144" s="26"/>
      <c r="G144" s="10" t="s">
        <v>267</v>
      </c>
      <c r="H144" s="11" t="s">
        <v>186</v>
      </c>
      <c r="I144" s="83"/>
      <c r="J144" s="57">
        <f>J145</f>
        <v>200000</v>
      </c>
    </row>
    <row r="145" spans="1:10" ht="63">
      <c r="A145" s="13"/>
      <c r="B145" s="25"/>
      <c r="C145" s="25"/>
      <c r="D145" s="25"/>
      <c r="E145" s="25"/>
      <c r="F145" s="26"/>
      <c r="G145" s="10" t="s">
        <v>187</v>
      </c>
      <c r="H145" s="11" t="s">
        <v>188</v>
      </c>
      <c r="I145" s="83"/>
      <c r="J145" s="57">
        <f>J146</f>
        <v>200000</v>
      </c>
    </row>
    <row r="146" spans="1:10" ht="78.75">
      <c r="A146" s="13"/>
      <c r="B146" s="25"/>
      <c r="C146" s="25"/>
      <c r="D146" s="25"/>
      <c r="E146" s="25"/>
      <c r="F146" s="26"/>
      <c r="G146" s="10" t="s">
        <v>268</v>
      </c>
      <c r="H146" s="11" t="s">
        <v>189</v>
      </c>
      <c r="I146" s="83"/>
      <c r="J146" s="57">
        <f>J147</f>
        <v>200000</v>
      </c>
    </row>
    <row r="147" spans="1:10" ht="30.75">
      <c r="A147" s="13"/>
      <c r="B147" s="25"/>
      <c r="C147" s="25"/>
      <c r="D147" s="25"/>
      <c r="E147" s="25"/>
      <c r="F147" s="26"/>
      <c r="G147" s="10" t="s">
        <v>2</v>
      </c>
      <c r="H147" s="11"/>
      <c r="I147" s="83">
        <v>200</v>
      </c>
      <c r="J147" s="57">
        <v>200000</v>
      </c>
    </row>
    <row r="148" spans="1:10" ht="62.25">
      <c r="A148" s="13"/>
      <c r="B148" s="25"/>
      <c r="C148" s="25"/>
      <c r="D148" s="25"/>
      <c r="E148" s="25"/>
      <c r="F148" s="26"/>
      <c r="G148" s="4" t="s">
        <v>269</v>
      </c>
      <c r="H148" s="5" t="s">
        <v>126</v>
      </c>
      <c r="I148" s="12"/>
      <c r="J148" s="55">
        <f>J149</f>
        <v>6463300</v>
      </c>
    </row>
    <row r="149" spans="1:10" ht="62.25">
      <c r="A149" s="13"/>
      <c r="B149" s="25"/>
      <c r="C149" s="25"/>
      <c r="D149" s="25"/>
      <c r="E149" s="25"/>
      <c r="F149" s="26"/>
      <c r="G149" s="7" t="s">
        <v>270</v>
      </c>
      <c r="H149" s="8" t="s">
        <v>175</v>
      </c>
      <c r="I149" s="12"/>
      <c r="J149" s="57">
        <f>J150</f>
        <v>6463300</v>
      </c>
    </row>
    <row r="150" spans="1:10" ht="78">
      <c r="A150" s="13"/>
      <c r="B150" s="25"/>
      <c r="C150" s="25"/>
      <c r="D150" s="25"/>
      <c r="E150" s="25"/>
      <c r="F150" s="26"/>
      <c r="G150" s="7" t="s">
        <v>145</v>
      </c>
      <c r="H150" s="8" t="s">
        <v>176</v>
      </c>
      <c r="I150" s="12"/>
      <c r="J150" s="57">
        <f>J151+J153+J156+J162+J164+J160</f>
        <v>6463300</v>
      </c>
    </row>
    <row r="151" spans="1:10" ht="93.75">
      <c r="A151" s="13"/>
      <c r="B151" s="25"/>
      <c r="C151" s="25"/>
      <c r="D151" s="25"/>
      <c r="E151" s="25"/>
      <c r="F151" s="26"/>
      <c r="G151" s="10" t="s">
        <v>271</v>
      </c>
      <c r="H151" s="62" t="s">
        <v>177</v>
      </c>
      <c r="I151" s="12"/>
      <c r="J151" s="57">
        <f>J152</f>
        <v>2400000</v>
      </c>
    </row>
    <row r="152" spans="1:10" ht="30.75">
      <c r="A152" s="13"/>
      <c r="B152" s="25"/>
      <c r="C152" s="25"/>
      <c r="D152" s="25"/>
      <c r="E152" s="25"/>
      <c r="F152" s="26"/>
      <c r="G152" s="10" t="s">
        <v>2</v>
      </c>
      <c r="H152" s="11"/>
      <c r="I152" s="12">
        <v>200</v>
      </c>
      <c r="J152" s="57">
        <v>2400000</v>
      </c>
    </row>
    <row r="153" spans="1:10" ht="78">
      <c r="A153" s="13"/>
      <c r="B153" s="25"/>
      <c r="C153" s="25"/>
      <c r="D153" s="25"/>
      <c r="E153" s="25"/>
      <c r="F153" s="26"/>
      <c r="G153" s="10" t="s">
        <v>272</v>
      </c>
      <c r="H153" s="75" t="s">
        <v>178</v>
      </c>
      <c r="I153" s="12"/>
      <c r="J153" s="57">
        <f>J154+J155</f>
        <v>400000</v>
      </c>
    </row>
    <row r="154" spans="1:10" ht="30.75">
      <c r="A154" s="13"/>
      <c r="B154" s="25"/>
      <c r="C154" s="25"/>
      <c r="D154" s="25"/>
      <c r="E154" s="25"/>
      <c r="F154" s="26"/>
      <c r="G154" s="10" t="s">
        <v>2</v>
      </c>
      <c r="H154" s="11"/>
      <c r="I154" s="12">
        <v>200</v>
      </c>
      <c r="J154" s="57">
        <v>200000</v>
      </c>
    </row>
    <row r="155" spans="1:10" ht="46.5">
      <c r="A155" s="13"/>
      <c r="B155" s="25"/>
      <c r="C155" s="25"/>
      <c r="D155" s="25"/>
      <c r="E155" s="25"/>
      <c r="F155" s="26"/>
      <c r="G155" s="10" t="s">
        <v>14</v>
      </c>
      <c r="H155" s="11"/>
      <c r="I155" s="12">
        <v>400</v>
      </c>
      <c r="J155" s="57">
        <v>200000</v>
      </c>
    </row>
    <row r="156" spans="1:10" ht="78">
      <c r="A156" s="13"/>
      <c r="B156" s="25"/>
      <c r="C156" s="25"/>
      <c r="D156" s="25"/>
      <c r="E156" s="25"/>
      <c r="F156" s="26"/>
      <c r="G156" s="10" t="s">
        <v>273</v>
      </c>
      <c r="H156" s="75" t="s">
        <v>179</v>
      </c>
      <c r="I156" s="12"/>
      <c r="J156" s="57">
        <f>J157+J158+J159</f>
        <v>2073300</v>
      </c>
    </row>
    <row r="157" spans="1:10" ht="30.75">
      <c r="A157" s="13"/>
      <c r="B157" s="25"/>
      <c r="C157" s="25"/>
      <c r="D157" s="25"/>
      <c r="E157" s="25"/>
      <c r="F157" s="26"/>
      <c r="G157" s="10" t="s">
        <v>2</v>
      </c>
      <c r="H157" s="11"/>
      <c r="I157" s="12">
        <v>200</v>
      </c>
      <c r="J157" s="57">
        <v>1463300</v>
      </c>
    </row>
    <row r="158" spans="1:10" ht="46.5">
      <c r="A158" s="13"/>
      <c r="B158" s="25"/>
      <c r="C158" s="25"/>
      <c r="D158" s="25"/>
      <c r="E158" s="25"/>
      <c r="F158" s="26"/>
      <c r="G158" s="10" t="s">
        <v>14</v>
      </c>
      <c r="H158" s="11"/>
      <c r="I158" s="12">
        <v>400</v>
      </c>
      <c r="J158" s="57">
        <v>600000</v>
      </c>
    </row>
    <row r="159" spans="1:10" ht="15.75">
      <c r="A159" s="13"/>
      <c r="B159" s="25"/>
      <c r="C159" s="25"/>
      <c r="D159" s="25"/>
      <c r="E159" s="25"/>
      <c r="F159" s="26"/>
      <c r="G159" s="10" t="s">
        <v>1</v>
      </c>
      <c r="H159" s="11"/>
      <c r="I159" s="12">
        <v>800</v>
      </c>
      <c r="J159" s="57">
        <v>10000</v>
      </c>
    </row>
    <row r="160" spans="1:10" ht="62.25">
      <c r="A160" s="13"/>
      <c r="B160" s="25"/>
      <c r="C160" s="25"/>
      <c r="D160" s="25"/>
      <c r="E160" s="25"/>
      <c r="F160" s="26"/>
      <c r="G160" s="10" t="s">
        <v>285</v>
      </c>
      <c r="H160" s="11" t="s">
        <v>286</v>
      </c>
      <c r="I160" s="12"/>
      <c r="J160" s="57">
        <f>J161</f>
        <v>1590000</v>
      </c>
    </row>
    <row r="161" spans="1:10" ht="30.75">
      <c r="A161" s="13"/>
      <c r="B161" s="25"/>
      <c r="C161" s="25"/>
      <c r="D161" s="25"/>
      <c r="E161" s="25"/>
      <c r="F161" s="26"/>
      <c r="G161" s="10" t="s">
        <v>2</v>
      </c>
      <c r="H161" s="11"/>
      <c r="I161" s="12">
        <v>200</v>
      </c>
      <c r="J161" s="57">
        <v>1590000</v>
      </c>
    </row>
    <row r="162" spans="1:10" ht="30.75" hidden="1">
      <c r="A162" s="13"/>
      <c r="B162" s="25"/>
      <c r="C162" s="25"/>
      <c r="D162" s="25"/>
      <c r="E162" s="25"/>
      <c r="F162" s="26"/>
      <c r="G162" s="10" t="s">
        <v>212</v>
      </c>
      <c r="H162" s="11" t="s">
        <v>207</v>
      </c>
      <c r="I162" s="12"/>
      <c r="J162" s="57">
        <v>0</v>
      </c>
    </row>
    <row r="163" spans="1:10" ht="30.75" hidden="1">
      <c r="A163" s="13"/>
      <c r="B163" s="25"/>
      <c r="C163" s="25"/>
      <c r="D163" s="25"/>
      <c r="E163" s="25"/>
      <c r="F163" s="26"/>
      <c r="G163" s="10" t="s">
        <v>2</v>
      </c>
      <c r="H163" s="11"/>
      <c r="I163" s="12">
        <v>200</v>
      </c>
      <c r="J163" s="57">
        <v>0</v>
      </c>
    </row>
    <row r="164" spans="1:10" ht="33.75" customHeight="1" hidden="1">
      <c r="A164" s="13"/>
      <c r="B164" s="25"/>
      <c r="C164" s="25"/>
      <c r="D164" s="25"/>
      <c r="E164" s="25"/>
      <c r="F164" s="26"/>
      <c r="G164" s="10" t="s">
        <v>213</v>
      </c>
      <c r="H164" s="11" t="s">
        <v>207</v>
      </c>
      <c r="I164" s="12"/>
      <c r="J164" s="57">
        <v>0</v>
      </c>
    </row>
    <row r="165" spans="1:10" ht="30.75" hidden="1">
      <c r="A165" s="13"/>
      <c r="B165" s="25"/>
      <c r="C165" s="25"/>
      <c r="D165" s="25"/>
      <c r="E165" s="25"/>
      <c r="F165" s="26"/>
      <c r="G165" s="10" t="s">
        <v>2</v>
      </c>
      <c r="H165" s="11"/>
      <c r="I165" s="12">
        <v>200</v>
      </c>
      <c r="J165" s="57">
        <v>0</v>
      </c>
    </row>
    <row r="166" spans="1:10" ht="15.75">
      <c r="A166" s="13"/>
      <c r="B166" s="101" t="s">
        <v>13</v>
      </c>
      <c r="C166" s="101"/>
      <c r="D166" s="101"/>
      <c r="E166" s="101"/>
      <c r="F166" s="102"/>
      <c r="G166" s="4" t="s">
        <v>12</v>
      </c>
      <c r="H166" s="5" t="s">
        <v>140</v>
      </c>
      <c r="I166" s="6" t="s">
        <v>0</v>
      </c>
      <c r="J166" s="55">
        <f>J167</f>
        <v>6148919</v>
      </c>
    </row>
    <row r="167" spans="1:10" ht="15.75">
      <c r="A167" s="13"/>
      <c r="B167" s="104" t="s">
        <v>13</v>
      </c>
      <c r="C167" s="104"/>
      <c r="D167" s="104"/>
      <c r="E167" s="104"/>
      <c r="F167" s="105"/>
      <c r="G167" s="7" t="s">
        <v>12</v>
      </c>
      <c r="H167" s="8" t="s">
        <v>140</v>
      </c>
      <c r="I167" s="9" t="s">
        <v>0</v>
      </c>
      <c r="J167" s="56">
        <f>J168+J170+J178+J180+J182+J176+J174</f>
        <v>6148919</v>
      </c>
    </row>
    <row r="168" spans="1:10" ht="15.75">
      <c r="A168" s="13"/>
      <c r="B168" s="106" t="s">
        <v>11</v>
      </c>
      <c r="C168" s="106"/>
      <c r="D168" s="106"/>
      <c r="E168" s="106"/>
      <c r="F168" s="107"/>
      <c r="G168" s="10" t="s">
        <v>58</v>
      </c>
      <c r="H168" s="11" t="s">
        <v>141</v>
      </c>
      <c r="I168" s="12" t="s">
        <v>0</v>
      </c>
      <c r="J168" s="57">
        <f>J169</f>
        <v>963000</v>
      </c>
    </row>
    <row r="169" spans="1:10" ht="93.75">
      <c r="A169" s="13"/>
      <c r="B169" s="110">
        <v>500</v>
      </c>
      <c r="C169" s="110"/>
      <c r="D169" s="110"/>
      <c r="E169" s="110"/>
      <c r="F169" s="111"/>
      <c r="G169" s="10" t="s">
        <v>3</v>
      </c>
      <c r="H169" s="11" t="s">
        <v>0</v>
      </c>
      <c r="I169" s="12">
        <v>100</v>
      </c>
      <c r="J169" s="57">
        <v>963000</v>
      </c>
    </row>
    <row r="170" spans="1:10" ht="22.5" customHeight="1">
      <c r="A170" s="13"/>
      <c r="B170" s="108" t="s">
        <v>10</v>
      </c>
      <c r="C170" s="108"/>
      <c r="D170" s="108"/>
      <c r="E170" s="108"/>
      <c r="F170" s="109"/>
      <c r="G170" s="10" t="s">
        <v>6</v>
      </c>
      <c r="H170" s="11" t="s">
        <v>142</v>
      </c>
      <c r="I170" s="12" t="s">
        <v>0</v>
      </c>
      <c r="J170" s="57">
        <f>J171+J172+J173</f>
        <v>4816434</v>
      </c>
    </row>
    <row r="171" spans="1:10" ht="93.75">
      <c r="A171" s="13"/>
      <c r="B171" s="106">
        <v>100</v>
      </c>
      <c r="C171" s="106"/>
      <c r="D171" s="106"/>
      <c r="E171" s="106"/>
      <c r="F171" s="107"/>
      <c r="G171" s="10" t="s">
        <v>3</v>
      </c>
      <c r="H171" s="11" t="s">
        <v>0</v>
      </c>
      <c r="I171" s="12">
        <v>100</v>
      </c>
      <c r="J171" s="57">
        <v>4070000</v>
      </c>
    </row>
    <row r="172" spans="1:10" ht="30.75">
      <c r="A172" s="13"/>
      <c r="B172" s="106">
        <v>200</v>
      </c>
      <c r="C172" s="106"/>
      <c r="D172" s="106"/>
      <c r="E172" s="106"/>
      <c r="F172" s="107"/>
      <c r="G172" s="10" t="s">
        <v>2</v>
      </c>
      <c r="H172" s="11" t="s">
        <v>0</v>
      </c>
      <c r="I172" s="12">
        <v>200</v>
      </c>
      <c r="J172" s="57">
        <v>734434</v>
      </c>
    </row>
    <row r="173" spans="1:10" ht="15.75">
      <c r="A173" s="13"/>
      <c r="B173" s="21"/>
      <c r="C173" s="21"/>
      <c r="D173" s="21"/>
      <c r="E173" s="21"/>
      <c r="F173" s="22"/>
      <c r="G173" s="10" t="s">
        <v>1</v>
      </c>
      <c r="H173" s="11"/>
      <c r="I173" s="12">
        <v>800</v>
      </c>
      <c r="J173" s="57">
        <v>12000</v>
      </c>
    </row>
    <row r="174" spans="1:10" ht="62.25">
      <c r="A174" s="13"/>
      <c r="B174" s="21"/>
      <c r="C174" s="21"/>
      <c r="D174" s="21"/>
      <c r="E174" s="21"/>
      <c r="F174" s="22"/>
      <c r="G174" s="10" t="s">
        <v>74</v>
      </c>
      <c r="H174" s="11" t="s">
        <v>143</v>
      </c>
      <c r="I174" s="12"/>
      <c r="J174" s="57">
        <f>J175</f>
        <v>75566</v>
      </c>
    </row>
    <row r="175" spans="1:10" ht="15.75">
      <c r="A175" s="13"/>
      <c r="B175" s="21"/>
      <c r="C175" s="21"/>
      <c r="D175" s="21"/>
      <c r="E175" s="21"/>
      <c r="F175" s="22"/>
      <c r="G175" s="10" t="s">
        <v>5</v>
      </c>
      <c r="H175" s="11"/>
      <c r="I175" s="12">
        <v>500</v>
      </c>
      <c r="J175" s="57">
        <v>75566</v>
      </c>
    </row>
    <row r="176" spans="1:10" ht="30.75" hidden="1">
      <c r="A176" s="13"/>
      <c r="B176" s="25"/>
      <c r="C176" s="25"/>
      <c r="D176" s="25"/>
      <c r="E176" s="25"/>
      <c r="F176" s="26"/>
      <c r="G176" s="10" t="s">
        <v>73</v>
      </c>
      <c r="H176" s="11" t="s">
        <v>180</v>
      </c>
      <c r="I176" s="12"/>
      <c r="J176" s="57">
        <f>J177</f>
        <v>0</v>
      </c>
    </row>
    <row r="177" spans="1:10" ht="15.75" hidden="1">
      <c r="A177" s="13"/>
      <c r="B177" s="25"/>
      <c r="C177" s="25"/>
      <c r="D177" s="25"/>
      <c r="E177" s="25"/>
      <c r="F177" s="26"/>
      <c r="G177" s="10" t="s">
        <v>1</v>
      </c>
      <c r="H177" s="11"/>
      <c r="I177" s="12">
        <v>800</v>
      </c>
      <c r="J177" s="57">
        <v>0</v>
      </c>
    </row>
    <row r="178" spans="1:10" ht="30.75" hidden="1">
      <c r="A178" s="13"/>
      <c r="B178" s="108" t="s">
        <v>9</v>
      </c>
      <c r="C178" s="108"/>
      <c r="D178" s="108"/>
      <c r="E178" s="108"/>
      <c r="F178" s="109"/>
      <c r="G178" s="10" t="s">
        <v>59</v>
      </c>
      <c r="H178" s="11" t="s">
        <v>181</v>
      </c>
      <c r="I178" s="12" t="s">
        <v>0</v>
      </c>
      <c r="J178" s="57">
        <f>J179</f>
        <v>0</v>
      </c>
    </row>
    <row r="179" spans="1:10" ht="15.75" hidden="1">
      <c r="A179" s="13"/>
      <c r="B179" s="106">
        <v>100</v>
      </c>
      <c r="C179" s="106"/>
      <c r="D179" s="106"/>
      <c r="E179" s="106"/>
      <c r="F179" s="107"/>
      <c r="G179" s="10" t="s">
        <v>1</v>
      </c>
      <c r="H179" s="11" t="s">
        <v>0</v>
      </c>
      <c r="I179" s="12">
        <v>800</v>
      </c>
      <c r="J179" s="57">
        <v>0</v>
      </c>
    </row>
    <row r="180" spans="1:10" ht="15.75">
      <c r="A180" s="13"/>
      <c r="B180" s="108" t="s">
        <v>8</v>
      </c>
      <c r="C180" s="108"/>
      <c r="D180" s="108"/>
      <c r="E180" s="108"/>
      <c r="F180" s="109"/>
      <c r="G180" s="10" t="s">
        <v>60</v>
      </c>
      <c r="H180" s="11" t="s">
        <v>144</v>
      </c>
      <c r="I180" s="12" t="s">
        <v>0</v>
      </c>
      <c r="J180" s="57">
        <f>J181</f>
        <v>50000</v>
      </c>
    </row>
    <row r="181" spans="1:10" ht="15.75">
      <c r="A181" s="13"/>
      <c r="B181" s="106">
        <v>100</v>
      </c>
      <c r="C181" s="106"/>
      <c r="D181" s="106"/>
      <c r="E181" s="106"/>
      <c r="F181" s="107"/>
      <c r="G181" s="10" t="s">
        <v>1</v>
      </c>
      <c r="H181" s="11" t="s">
        <v>0</v>
      </c>
      <c r="I181" s="12">
        <v>800</v>
      </c>
      <c r="J181" s="57">
        <v>50000</v>
      </c>
    </row>
    <row r="182" spans="1:10" ht="46.5">
      <c r="A182" s="13"/>
      <c r="B182" s="108" t="s">
        <v>7</v>
      </c>
      <c r="C182" s="108"/>
      <c r="D182" s="108"/>
      <c r="E182" s="108"/>
      <c r="F182" s="109"/>
      <c r="G182" s="10" t="s">
        <v>69</v>
      </c>
      <c r="H182" s="11" t="s">
        <v>152</v>
      </c>
      <c r="I182" s="12" t="s">
        <v>0</v>
      </c>
      <c r="J182" s="57">
        <f>J183+J184</f>
        <v>243919</v>
      </c>
    </row>
    <row r="183" spans="1:10" ht="93.75">
      <c r="A183" s="13"/>
      <c r="B183" s="106">
        <v>100</v>
      </c>
      <c r="C183" s="106"/>
      <c r="D183" s="106"/>
      <c r="E183" s="106"/>
      <c r="F183" s="107"/>
      <c r="G183" s="10" t="s">
        <v>3</v>
      </c>
      <c r="H183" s="11" t="s">
        <v>0</v>
      </c>
      <c r="I183" s="12">
        <v>100</v>
      </c>
      <c r="J183" s="57">
        <v>243919</v>
      </c>
    </row>
    <row r="184" spans="1:10" ht="30.75">
      <c r="A184" s="87"/>
      <c r="B184" s="21"/>
      <c r="C184" s="21"/>
      <c r="D184" s="21"/>
      <c r="E184" s="21"/>
      <c r="F184" s="22"/>
      <c r="G184" s="10" t="s">
        <v>2</v>
      </c>
      <c r="H184" s="11" t="s">
        <v>0</v>
      </c>
      <c r="I184" s="12">
        <v>200</v>
      </c>
      <c r="J184" s="57">
        <v>0</v>
      </c>
    </row>
    <row r="185" spans="1:10" ht="15.75">
      <c r="A185" s="18"/>
      <c r="B185" s="19"/>
      <c r="C185" s="19"/>
      <c r="D185" s="19"/>
      <c r="E185" s="19"/>
      <c r="F185" s="20"/>
      <c r="G185" s="2" t="s">
        <v>55</v>
      </c>
      <c r="H185" s="1"/>
      <c r="I185" s="1"/>
      <c r="J185" s="58">
        <f>J14+J19+J29+J61+J73+J83+J96+J101+J128+J166+J47+J67+J110+J148+J143+J40</f>
        <v>36877980.7</v>
      </c>
    </row>
    <row r="186" s="23" customFormat="1" ht="14.25"/>
    <row r="187" spans="7:10" s="23" customFormat="1" ht="14.25">
      <c r="G187" s="24"/>
      <c r="H187" s="100"/>
      <c r="I187" s="100"/>
      <c r="J187" s="100"/>
    </row>
    <row r="188" spans="7:10" s="23" customFormat="1" ht="14.25">
      <c r="G188" s="24" t="s">
        <v>66</v>
      </c>
      <c r="H188" s="100"/>
      <c r="I188" s="100"/>
      <c r="J188" s="100"/>
    </row>
    <row r="189" spans="7:10" s="23" customFormat="1" ht="14.25">
      <c r="G189" s="24" t="s">
        <v>61</v>
      </c>
      <c r="H189" s="103" t="s">
        <v>65</v>
      </c>
      <c r="I189" s="103"/>
      <c r="J189" s="103"/>
    </row>
    <row r="190" spans="7:10" s="23" customFormat="1" ht="14.25">
      <c r="G190" s="24"/>
      <c r="H190" s="100"/>
      <c r="I190" s="100"/>
      <c r="J190" s="100"/>
    </row>
    <row r="191" spans="7:10" s="23" customFormat="1" ht="14.25">
      <c r="G191" s="24"/>
      <c r="H191" s="100"/>
      <c r="I191" s="100"/>
      <c r="J191" s="100"/>
    </row>
    <row r="192" spans="7:10" s="23" customFormat="1" ht="14.25">
      <c r="G192" s="24"/>
      <c r="H192" s="24"/>
      <c r="I192" s="24"/>
      <c r="J192" s="24"/>
    </row>
    <row r="193" spans="7:10" s="23" customFormat="1" ht="14.25">
      <c r="G193" s="24"/>
      <c r="H193" s="24"/>
      <c r="I193" s="24"/>
      <c r="J193" s="24"/>
    </row>
    <row r="194" spans="7:10" s="23" customFormat="1" ht="14.25">
      <c r="G194" s="24"/>
      <c r="H194" s="24"/>
      <c r="I194" s="24"/>
      <c r="J194" s="24"/>
    </row>
    <row r="195" spans="7:10" s="23" customFormat="1" ht="14.25">
      <c r="G195" s="24"/>
      <c r="H195" s="24"/>
      <c r="I195" s="24"/>
      <c r="J195" s="24"/>
    </row>
  </sheetData>
  <sheetProtection/>
  <mergeCells count="66">
    <mergeCell ref="B51:F51"/>
    <mergeCell ref="B49:F49"/>
    <mergeCell ref="B182:F182"/>
    <mergeCell ref="B171:F171"/>
    <mergeCell ref="B172:F172"/>
    <mergeCell ref="B179:F179"/>
    <mergeCell ref="B181:F181"/>
    <mergeCell ref="B180:F180"/>
    <mergeCell ref="B52:F52"/>
    <mergeCell ref="B65:F65"/>
    <mergeCell ref="B15:F15"/>
    <mergeCell ref="B19:F19"/>
    <mergeCell ref="B16:F16"/>
    <mergeCell ref="B18:F18"/>
    <mergeCell ref="B36:F36"/>
    <mergeCell ref="B29:F29"/>
    <mergeCell ref="B20:F20"/>
    <mergeCell ref="B22:F22"/>
    <mergeCell ref="B64:F64"/>
    <mergeCell ref="B86:F86"/>
    <mergeCell ref="B128:F128"/>
    <mergeCell ref="B90:F90"/>
    <mergeCell ref="B38:F38"/>
    <mergeCell ref="B73:F73"/>
    <mergeCell ref="B83:F83"/>
    <mergeCell ref="B74:F74"/>
    <mergeCell ref="B47:F47"/>
    <mergeCell ref="B66:F66"/>
    <mergeCell ref="B76:F76"/>
    <mergeCell ref="B91:F91"/>
    <mergeCell ref="B89:F89"/>
    <mergeCell ref="B37:F37"/>
    <mergeCell ref="B183:F183"/>
    <mergeCell ref="B24:F24"/>
    <mergeCell ref="B77:F77"/>
    <mergeCell ref="B87:F87"/>
    <mergeCell ref="B84:F84"/>
    <mergeCell ref="B88:F88"/>
    <mergeCell ref="H1:J1"/>
    <mergeCell ref="H2:J2"/>
    <mergeCell ref="H6:J6"/>
    <mergeCell ref="B11:J11"/>
    <mergeCell ref="B14:F14"/>
    <mergeCell ref="H3:J3"/>
    <mergeCell ref="H5:J5"/>
    <mergeCell ref="G4:J4"/>
    <mergeCell ref="B170:F170"/>
    <mergeCell ref="B178:F178"/>
    <mergeCell ref="B97:F97"/>
    <mergeCell ref="B132:F132"/>
    <mergeCell ref="B168:F168"/>
    <mergeCell ref="B169:F169"/>
    <mergeCell ref="B167:F167"/>
    <mergeCell ref="B166:F166"/>
    <mergeCell ref="B100:F100"/>
    <mergeCell ref="B99:F99"/>
    <mergeCell ref="H191:J191"/>
    <mergeCell ref="B61:F61"/>
    <mergeCell ref="H187:J187"/>
    <mergeCell ref="H188:J188"/>
    <mergeCell ref="H189:J189"/>
    <mergeCell ref="H190:J190"/>
    <mergeCell ref="B96:F96"/>
    <mergeCell ref="B62:F62"/>
    <mergeCell ref="B131:F131"/>
    <mergeCell ref="B129:F129"/>
  </mergeCells>
  <printOptions horizontalCentered="1"/>
  <pageMargins left="0.5905511811023623" right="0.1968503937007874" top="0.7874015748031497" bottom="0.3937007874015748" header="0.5118110236220472" footer="0.5118110236220472"/>
  <pageSetup fitToHeight="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F129">
      <selection activeCell="J109" sqref="J109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6.7109375" style="0" customWidth="1"/>
  </cols>
  <sheetData>
    <row r="1" spans="1:10" ht="15.75">
      <c r="A1" s="14"/>
      <c r="B1" s="14"/>
      <c r="C1" s="14"/>
      <c r="D1" s="14"/>
      <c r="E1" s="14"/>
      <c r="F1" s="14"/>
      <c r="G1" s="112" t="s">
        <v>57</v>
      </c>
      <c r="H1" s="112"/>
      <c r="I1" s="112"/>
      <c r="J1" s="112"/>
    </row>
    <row r="2" spans="1:10" ht="15.75" customHeight="1">
      <c r="A2" s="14"/>
      <c r="B2" s="14"/>
      <c r="C2" s="14"/>
      <c r="D2" s="14"/>
      <c r="E2" s="14"/>
      <c r="F2" s="14"/>
      <c r="G2" s="113" t="s">
        <v>56</v>
      </c>
      <c r="H2" s="113"/>
      <c r="I2" s="113"/>
      <c r="J2" s="113"/>
    </row>
    <row r="3" spans="1:10" ht="15.75" customHeight="1">
      <c r="A3" s="14"/>
      <c r="B3" s="14"/>
      <c r="C3" s="14"/>
      <c r="D3" s="14"/>
      <c r="E3" s="14"/>
      <c r="F3" s="14"/>
      <c r="G3" s="113" t="s">
        <v>62</v>
      </c>
      <c r="H3" s="113"/>
      <c r="I3" s="113"/>
      <c r="J3" s="113"/>
    </row>
    <row r="4" spans="1:10" ht="15.75" customHeight="1">
      <c r="A4" s="14"/>
      <c r="B4" s="14"/>
      <c r="C4" s="14"/>
      <c r="D4" s="14"/>
      <c r="E4" s="14"/>
      <c r="F4" s="14"/>
      <c r="G4" s="113" t="s">
        <v>61</v>
      </c>
      <c r="H4" s="113"/>
      <c r="I4" s="113"/>
      <c r="J4" s="113"/>
    </row>
    <row r="5" spans="1:10" ht="15.75">
      <c r="A5" s="14"/>
      <c r="B5" s="14"/>
      <c r="C5" s="14"/>
      <c r="D5" s="14"/>
      <c r="E5" s="14"/>
      <c r="F5" s="14"/>
      <c r="G5" s="112" t="s">
        <v>288</v>
      </c>
      <c r="H5" s="112"/>
      <c r="I5" s="112"/>
      <c r="J5" s="112"/>
    </row>
    <row r="6" spans="1:10" ht="15.75">
      <c r="A6" s="14"/>
      <c r="B6" s="14"/>
      <c r="C6" s="14"/>
      <c r="D6" s="14"/>
      <c r="E6" s="14"/>
      <c r="F6" s="14"/>
      <c r="G6" s="139" t="s">
        <v>289</v>
      </c>
      <c r="H6" s="140"/>
      <c r="I6" s="140"/>
      <c r="J6" s="140"/>
    </row>
    <row r="7" spans="1:10" ht="15.75">
      <c r="A7" s="14"/>
      <c r="B7" s="14"/>
      <c r="C7" s="14"/>
      <c r="D7" s="14"/>
      <c r="E7" s="14"/>
      <c r="F7" s="14"/>
      <c r="G7" s="139" t="s">
        <v>290</v>
      </c>
      <c r="H7" s="140"/>
      <c r="I7" s="140"/>
      <c r="J7" s="140"/>
    </row>
    <row r="8" spans="1:10" ht="15.75">
      <c r="A8" s="14"/>
      <c r="B8" s="14"/>
      <c r="C8" s="14"/>
      <c r="D8" s="14"/>
      <c r="E8" s="14"/>
      <c r="F8" s="14"/>
      <c r="G8" s="139" t="s">
        <v>291</v>
      </c>
      <c r="H8" s="140"/>
      <c r="I8" s="140"/>
      <c r="J8" s="140"/>
    </row>
    <row r="9" spans="1:10" ht="14.25">
      <c r="A9" s="18"/>
      <c r="B9" s="18"/>
      <c r="C9" s="18"/>
      <c r="D9" s="18"/>
      <c r="E9" s="18"/>
      <c r="F9" s="18"/>
      <c r="G9" s="139"/>
      <c r="H9" s="140"/>
      <c r="I9" s="140"/>
      <c r="J9" s="140"/>
    </row>
    <row r="10" spans="1:10" ht="59.25" customHeight="1">
      <c r="A10" s="114" t="s">
        <v>215</v>
      </c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9" ht="14.25">
      <c r="A11" s="18"/>
      <c r="B11" s="18"/>
      <c r="C11" s="18"/>
      <c r="D11" s="18"/>
      <c r="E11" s="18"/>
      <c r="F11" s="18"/>
      <c r="G11" s="18"/>
      <c r="H11" s="18"/>
      <c r="I11" s="18"/>
    </row>
    <row r="12" spans="1:10" ht="46.5">
      <c r="A12" s="15"/>
      <c r="B12" s="15"/>
      <c r="C12" s="15"/>
      <c r="D12" s="16"/>
      <c r="E12" s="16"/>
      <c r="F12" s="3" t="s">
        <v>54</v>
      </c>
      <c r="G12" s="3" t="s">
        <v>53</v>
      </c>
      <c r="H12" s="3" t="s">
        <v>52</v>
      </c>
      <c r="I12" s="3" t="s">
        <v>192</v>
      </c>
      <c r="J12" s="3" t="s">
        <v>216</v>
      </c>
    </row>
    <row r="13" spans="1:10" ht="51.75" customHeight="1">
      <c r="A13" s="115" t="s">
        <v>51</v>
      </c>
      <c r="B13" s="115"/>
      <c r="C13" s="115"/>
      <c r="D13" s="115"/>
      <c r="E13" s="116"/>
      <c r="F13" s="41" t="s">
        <v>221</v>
      </c>
      <c r="G13" s="42" t="s">
        <v>78</v>
      </c>
      <c r="H13" s="43" t="s">
        <v>0</v>
      </c>
      <c r="I13" s="52">
        <f>I14</f>
        <v>80000</v>
      </c>
      <c r="J13" s="52">
        <f>J14</f>
        <v>2000</v>
      </c>
    </row>
    <row r="14" spans="1:10" ht="66.75" customHeight="1">
      <c r="A14" s="104" t="s">
        <v>50</v>
      </c>
      <c r="B14" s="104"/>
      <c r="C14" s="104"/>
      <c r="D14" s="104"/>
      <c r="E14" s="105"/>
      <c r="F14" s="78" t="s">
        <v>222</v>
      </c>
      <c r="G14" s="42" t="s">
        <v>79</v>
      </c>
      <c r="H14" s="47" t="s">
        <v>0</v>
      </c>
      <c r="I14" s="53">
        <f>I15</f>
        <v>80000</v>
      </c>
      <c r="J14" s="53">
        <f>J15</f>
        <v>2000</v>
      </c>
    </row>
    <row r="15" spans="1:10" ht="65.25" customHeight="1">
      <c r="A15" s="106" t="s">
        <v>49</v>
      </c>
      <c r="B15" s="106"/>
      <c r="C15" s="106"/>
      <c r="D15" s="106"/>
      <c r="E15" s="107"/>
      <c r="F15" s="7" t="s">
        <v>127</v>
      </c>
      <c r="G15" s="72" t="s">
        <v>148</v>
      </c>
      <c r="H15" s="50" t="s">
        <v>0</v>
      </c>
      <c r="I15" s="54">
        <f>I16</f>
        <v>80000</v>
      </c>
      <c r="J15" s="54">
        <f>J17</f>
        <v>2000</v>
      </c>
    </row>
    <row r="16" spans="1:10" ht="65.25" customHeight="1">
      <c r="A16" s="21"/>
      <c r="B16" s="21"/>
      <c r="C16" s="21"/>
      <c r="D16" s="21"/>
      <c r="E16" s="22"/>
      <c r="F16" s="48" t="s">
        <v>223</v>
      </c>
      <c r="G16" s="61" t="s">
        <v>80</v>
      </c>
      <c r="H16" s="50"/>
      <c r="I16" s="54">
        <f>I17</f>
        <v>80000</v>
      </c>
      <c r="J16" s="54">
        <f>J17</f>
        <v>2000</v>
      </c>
    </row>
    <row r="17" spans="1:10" ht="30.75">
      <c r="A17" s="110">
        <v>400</v>
      </c>
      <c r="B17" s="110"/>
      <c r="C17" s="110"/>
      <c r="D17" s="110"/>
      <c r="E17" s="111"/>
      <c r="F17" s="48" t="s">
        <v>2</v>
      </c>
      <c r="G17" s="49" t="s">
        <v>0</v>
      </c>
      <c r="H17" s="50">
        <v>200</v>
      </c>
      <c r="I17" s="54">
        <v>80000</v>
      </c>
      <c r="J17" s="54">
        <v>2000</v>
      </c>
    </row>
    <row r="18" spans="1:10" ht="48" customHeight="1">
      <c r="A18" s="101" t="s">
        <v>48</v>
      </c>
      <c r="B18" s="101"/>
      <c r="C18" s="101"/>
      <c r="D18" s="101"/>
      <c r="E18" s="102"/>
      <c r="F18" s="4" t="s">
        <v>224</v>
      </c>
      <c r="G18" s="5" t="s">
        <v>81</v>
      </c>
      <c r="H18" s="6" t="s">
        <v>0</v>
      </c>
      <c r="I18" s="55">
        <f>I19+I24</f>
        <v>101200</v>
      </c>
      <c r="J18" s="55">
        <f>J19+J24</f>
        <v>3000</v>
      </c>
    </row>
    <row r="19" spans="1:10" ht="46.5">
      <c r="A19" s="104" t="s">
        <v>47</v>
      </c>
      <c r="B19" s="104"/>
      <c r="C19" s="104"/>
      <c r="D19" s="104"/>
      <c r="E19" s="105"/>
      <c r="F19" s="7" t="s">
        <v>225</v>
      </c>
      <c r="G19" s="8" t="s">
        <v>82</v>
      </c>
      <c r="H19" s="9" t="s">
        <v>0</v>
      </c>
      <c r="I19" s="56">
        <f>I20</f>
        <v>40000</v>
      </c>
      <c r="J19" s="56">
        <f>J20</f>
        <v>3000</v>
      </c>
    </row>
    <row r="20" spans="1:10" ht="87.75" customHeight="1">
      <c r="A20" s="106" t="s">
        <v>46</v>
      </c>
      <c r="B20" s="106"/>
      <c r="C20" s="106"/>
      <c r="D20" s="106"/>
      <c r="E20" s="107"/>
      <c r="F20" s="7" t="s">
        <v>151</v>
      </c>
      <c r="G20" s="8" t="s">
        <v>147</v>
      </c>
      <c r="H20" s="12" t="s">
        <v>0</v>
      </c>
      <c r="I20" s="57">
        <f>I21</f>
        <v>40000</v>
      </c>
      <c r="J20" s="57">
        <f>J23+J22</f>
        <v>3000</v>
      </c>
    </row>
    <row r="21" spans="1:10" ht="53.25" customHeight="1">
      <c r="A21" s="21"/>
      <c r="B21" s="21"/>
      <c r="C21" s="21"/>
      <c r="D21" s="21"/>
      <c r="E21" s="22"/>
      <c r="F21" s="10" t="s">
        <v>226</v>
      </c>
      <c r="G21" s="62" t="s">
        <v>149</v>
      </c>
      <c r="H21" s="12"/>
      <c r="I21" s="57">
        <f>I22+I23</f>
        <v>40000</v>
      </c>
      <c r="J21" s="57">
        <f>J22+J23</f>
        <v>3000</v>
      </c>
    </row>
    <row r="22" spans="1:10" ht="30.75" hidden="1">
      <c r="A22" s="21"/>
      <c r="B22" s="21"/>
      <c r="C22" s="21"/>
      <c r="D22" s="21"/>
      <c r="E22" s="22"/>
      <c r="F22" s="48" t="s">
        <v>2</v>
      </c>
      <c r="G22" s="27"/>
      <c r="H22" s="12">
        <v>200</v>
      </c>
      <c r="I22" s="57">
        <v>0</v>
      </c>
      <c r="J22" s="57">
        <v>0</v>
      </c>
    </row>
    <row r="23" spans="1:10" ht="24" customHeight="1">
      <c r="A23" s="110">
        <v>500</v>
      </c>
      <c r="B23" s="110"/>
      <c r="C23" s="110"/>
      <c r="D23" s="110"/>
      <c r="E23" s="111"/>
      <c r="F23" s="10" t="s">
        <v>4</v>
      </c>
      <c r="G23" s="11" t="s">
        <v>0</v>
      </c>
      <c r="H23" s="12">
        <v>300</v>
      </c>
      <c r="I23" s="57">
        <v>40000</v>
      </c>
      <c r="J23" s="57">
        <v>3000</v>
      </c>
    </row>
    <row r="24" spans="1:10" ht="52.5" customHeight="1">
      <c r="A24" s="25"/>
      <c r="B24" s="25"/>
      <c r="C24" s="25"/>
      <c r="D24" s="25"/>
      <c r="E24" s="26"/>
      <c r="F24" s="7" t="s">
        <v>274</v>
      </c>
      <c r="G24" s="11" t="s">
        <v>159</v>
      </c>
      <c r="H24" s="12"/>
      <c r="I24" s="57">
        <f aca="true" t="shared" si="0" ref="I24:J26">I25</f>
        <v>61200</v>
      </c>
      <c r="J24" s="57">
        <f t="shared" si="0"/>
        <v>0</v>
      </c>
    </row>
    <row r="25" spans="1:10" ht="54" customHeight="1">
      <c r="A25" s="25"/>
      <c r="B25" s="25"/>
      <c r="C25" s="25"/>
      <c r="D25" s="25"/>
      <c r="E25" s="26"/>
      <c r="F25" s="10" t="s">
        <v>160</v>
      </c>
      <c r="G25" s="11" t="s">
        <v>161</v>
      </c>
      <c r="H25" s="12"/>
      <c r="I25" s="57">
        <f t="shared" si="0"/>
        <v>61200</v>
      </c>
      <c r="J25" s="57">
        <f t="shared" si="0"/>
        <v>0</v>
      </c>
    </row>
    <row r="26" spans="1:10" ht="57.75" customHeight="1">
      <c r="A26" s="25"/>
      <c r="B26" s="25"/>
      <c r="C26" s="25"/>
      <c r="D26" s="25"/>
      <c r="E26" s="26"/>
      <c r="F26" s="10" t="s">
        <v>228</v>
      </c>
      <c r="G26" s="11" t="s">
        <v>162</v>
      </c>
      <c r="H26" s="12"/>
      <c r="I26" s="57">
        <f t="shared" si="0"/>
        <v>61200</v>
      </c>
      <c r="J26" s="57">
        <f t="shared" si="0"/>
        <v>0</v>
      </c>
    </row>
    <row r="27" spans="1:10" ht="33" customHeight="1">
      <c r="A27" s="25"/>
      <c r="B27" s="25"/>
      <c r="C27" s="25"/>
      <c r="D27" s="25"/>
      <c r="E27" s="26"/>
      <c r="F27" s="10" t="s">
        <v>4</v>
      </c>
      <c r="G27" s="11"/>
      <c r="H27" s="12">
        <v>300</v>
      </c>
      <c r="I27" s="57">
        <v>61200</v>
      </c>
      <c r="J27" s="57">
        <v>0</v>
      </c>
    </row>
    <row r="28" spans="1:10" ht="52.5" customHeight="1">
      <c r="A28" s="101" t="s">
        <v>45</v>
      </c>
      <c r="B28" s="101"/>
      <c r="C28" s="101"/>
      <c r="D28" s="101"/>
      <c r="E28" s="102"/>
      <c r="F28" s="4" t="s">
        <v>229</v>
      </c>
      <c r="G28" s="5" t="s">
        <v>83</v>
      </c>
      <c r="H28" s="6" t="s">
        <v>0</v>
      </c>
      <c r="I28" s="55">
        <f>I29+I32+I38</f>
        <v>941384</v>
      </c>
      <c r="J28" s="55">
        <f>J29+J32+J38</f>
        <v>891105</v>
      </c>
    </row>
    <row r="29" spans="1:10" ht="46.5" hidden="1">
      <c r="A29" s="104" t="s">
        <v>44</v>
      </c>
      <c r="B29" s="104"/>
      <c r="C29" s="104"/>
      <c r="D29" s="104"/>
      <c r="E29" s="105"/>
      <c r="F29" s="7" t="str">
        <f>'Приложение №3'!G30</f>
        <v>Подпрограмма "Бюджетная поддержка молодых семей Пречистенского сельского поселения Ярославской области в приобретении (строительстве) жилья»</v>
      </c>
      <c r="G29" s="8" t="s">
        <v>84</v>
      </c>
      <c r="H29" s="9" t="s">
        <v>0</v>
      </c>
      <c r="I29" s="56">
        <v>0</v>
      </c>
      <c r="J29" s="56">
        <v>0</v>
      </c>
    </row>
    <row r="30" spans="1:10" ht="46.5" hidden="1">
      <c r="A30" s="106" t="s">
        <v>43</v>
      </c>
      <c r="B30" s="106"/>
      <c r="C30" s="106"/>
      <c r="D30" s="106"/>
      <c r="E30" s="107"/>
      <c r="F30" s="10" t="str">
        <f>'Приложение №3'!G34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30" s="8" t="s">
        <v>85</v>
      </c>
      <c r="H30" s="12" t="s">
        <v>0</v>
      </c>
      <c r="I30" s="57">
        <f>I31</f>
        <v>0</v>
      </c>
      <c r="J30" s="57">
        <f>J31</f>
        <v>0</v>
      </c>
    </row>
    <row r="31" spans="1:10" ht="15.75" hidden="1">
      <c r="A31" s="110">
        <v>400</v>
      </c>
      <c r="B31" s="110"/>
      <c r="C31" s="110"/>
      <c r="D31" s="110"/>
      <c r="E31" s="111"/>
      <c r="F31" s="10" t="str">
        <f>'Приложение №3'!G35</f>
        <v>Социальное обеспечение и иные выплаты населению</v>
      </c>
      <c r="G31" s="62" t="s">
        <v>86</v>
      </c>
      <c r="H31" s="12">
        <v>300</v>
      </c>
      <c r="I31" s="57">
        <v>0</v>
      </c>
      <c r="J31" s="57">
        <v>0</v>
      </c>
    </row>
    <row r="32" spans="1:10" ht="63" customHeight="1">
      <c r="A32" s="137" t="s">
        <v>42</v>
      </c>
      <c r="B32" s="137"/>
      <c r="C32" s="137"/>
      <c r="D32" s="137"/>
      <c r="E32" s="138"/>
      <c r="F32" s="7" t="s">
        <v>230</v>
      </c>
      <c r="G32" s="8" t="s">
        <v>84</v>
      </c>
      <c r="H32" s="9" t="s">
        <v>0</v>
      </c>
      <c r="I32" s="56">
        <f>I33</f>
        <v>414543</v>
      </c>
      <c r="J32" s="56">
        <f>J33</f>
        <v>364264</v>
      </c>
    </row>
    <row r="33" spans="1:10" ht="59.25" customHeight="1">
      <c r="A33" s="106" t="s">
        <v>41</v>
      </c>
      <c r="B33" s="106"/>
      <c r="C33" s="106"/>
      <c r="D33" s="106"/>
      <c r="E33" s="107"/>
      <c r="F33" s="78" t="s">
        <v>128</v>
      </c>
      <c r="G33" s="8" t="s">
        <v>85</v>
      </c>
      <c r="H33" s="9"/>
      <c r="I33" s="57">
        <f>I37</f>
        <v>414543</v>
      </c>
      <c r="J33" s="57">
        <f>J37</f>
        <v>364264</v>
      </c>
    </row>
    <row r="34" spans="1:10" ht="59.25" customHeight="1">
      <c r="A34" s="21"/>
      <c r="B34" s="21"/>
      <c r="C34" s="21"/>
      <c r="D34" s="21"/>
      <c r="E34" s="22"/>
      <c r="F34" s="48" t="s">
        <v>208</v>
      </c>
      <c r="G34" s="94" t="s">
        <v>173</v>
      </c>
      <c r="H34" s="9"/>
      <c r="I34" s="57">
        <v>111778</v>
      </c>
      <c r="J34" s="57">
        <v>111499</v>
      </c>
    </row>
    <row r="35" spans="1:10" ht="59.25" customHeight="1">
      <c r="A35" s="21"/>
      <c r="B35" s="21"/>
      <c r="C35" s="21"/>
      <c r="D35" s="21"/>
      <c r="E35" s="22"/>
      <c r="F35" s="10" t="s">
        <v>194</v>
      </c>
      <c r="G35" s="82" t="s">
        <v>173</v>
      </c>
      <c r="H35" s="9"/>
      <c r="I35" s="57">
        <v>202765</v>
      </c>
      <c r="J35" s="57">
        <v>202765</v>
      </c>
    </row>
    <row r="36" spans="1:10" ht="59.25" customHeight="1">
      <c r="A36" s="21"/>
      <c r="B36" s="21"/>
      <c r="C36" s="21"/>
      <c r="D36" s="21"/>
      <c r="E36" s="22"/>
      <c r="F36" s="10" t="s">
        <v>174</v>
      </c>
      <c r="G36" s="82" t="s">
        <v>173</v>
      </c>
      <c r="H36" s="12"/>
      <c r="I36" s="57">
        <v>100000</v>
      </c>
      <c r="J36" s="57">
        <v>50000</v>
      </c>
    </row>
    <row r="37" spans="1:10" ht="21.75" customHeight="1">
      <c r="A37" s="110">
        <v>500</v>
      </c>
      <c r="B37" s="110"/>
      <c r="C37" s="110"/>
      <c r="D37" s="110"/>
      <c r="E37" s="111"/>
      <c r="F37" s="10" t="s">
        <v>4</v>
      </c>
      <c r="G37" s="11" t="s">
        <v>0</v>
      </c>
      <c r="H37" s="50">
        <v>300</v>
      </c>
      <c r="I37" s="57">
        <f>I35+I36+I34</f>
        <v>414543</v>
      </c>
      <c r="J37" s="57">
        <f>J35+J36+J34</f>
        <v>364264</v>
      </c>
    </row>
    <row r="38" spans="1:10" ht="59.25" customHeight="1">
      <c r="A38" s="137" t="s">
        <v>40</v>
      </c>
      <c r="B38" s="137"/>
      <c r="C38" s="137"/>
      <c r="D38" s="137"/>
      <c r="E38" s="138"/>
      <c r="F38" s="7" t="s">
        <v>275</v>
      </c>
      <c r="G38" s="8" t="s">
        <v>193</v>
      </c>
      <c r="H38" s="9" t="s">
        <v>0</v>
      </c>
      <c r="I38" s="56">
        <f>I39</f>
        <v>526841</v>
      </c>
      <c r="J38" s="56">
        <f>J39</f>
        <v>526841</v>
      </c>
    </row>
    <row r="39" spans="1:10" ht="46.5">
      <c r="A39" s="70"/>
      <c r="B39" s="70"/>
      <c r="C39" s="70"/>
      <c r="D39" s="70"/>
      <c r="E39" s="71"/>
      <c r="F39" s="7" t="s">
        <v>191</v>
      </c>
      <c r="G39" s="8" t="s">
        <v>205</v>
      </c>
      <c r="H39" s="9"/>
      <c r="I39" s="56">
        <f>I42</f>
        <v>526841</v>
      </c>
      <c r="J39" s="56">
        <f>J42</f>
        <v>526841</v>
      </c>
    </row>
    <row r="40" spans="1:10" ht="30.75">
      <c r="A40" s="70"/>
      <c r="B40" s="70"/>
      <c r="C40" s="70"/>
      <c r="D40" s="70"/>
      <c r="E40" s="71"/>
      <c r="F40" s="7" t="s">
        <v>210</v>
      </c>
      <c r="G40" s="92" t="s">
        <v>206</v>
      </c>
      <c r="H40" s="9"/>
      <c r="I40" s="56">
        <v>499841</v>
      </c>
      <c r="J40" s="56">
        <v>499841</v>
      </c>
    </row>
    <row r="41" spans="1:10" ht="42.75" customHeight="1">
      <c r="A41" s="106" t="s">
        <v>39</v>
      </c>
      <c r="B41" s="106"/>
      <c r="C41" s="106"/>
      <c r="D41" s="106"/>
      <c r="E41" s="107"/>
      <c r="F41" s="7" t="s">
        <v>211</v>
      </c>
      <c r="G41" s="93" t="s">
        <v>195</v>
      </c>
      <c r="H41" s="12" t="s">
        <v>0</v>
      </c>
      <c r="I41" s="56">
        <v>27000</v>
      </c>
      <c r="J41" s="56">
        <v>27000</v>
      </c>
    </row>
    <row r="42" spans="1:10" ht="39" customHeight="1">
      <c r="A42" s="110">
        <v>200</v>
      </c>
      <c r="B42" s="110"/>
      <c r="C42" s="110"/>
      <c r="D42" s="110"/>
      <c r="E42" s="111"/>
      <c r="F42" s="10" t="s">
        <v>14</v>
      </c>
      <c r="G42" s="11" t="s">
        <v>0</v>
      </c>
      <c r="H42" s="12">
        <v>400</v>
      </c>
      <c r="I42" s="57">
        <f>I40+I41</f>
        <v>526841</v>
      </c>
      <c r="J42" s="57">
        <f>J40+J41</f>
        <v>526841</v>
      </c>
    </row>
    <row r="43" spans="1:10" ht="65.25" customHeight="1">
      <c r="A43" s="101" t="s">
        <v>38</v>
      </c>
      <c r="B43" s="101"/>
      <c r="C43" s="101"/>
      <c r="D43" s="101"/>
      <c r="E43" s="102"/>
      <c r="F43" s="4" t="s">
        <v>232</v>
      </c>
      <c r="G43" s="5" t="s">
        <v>87</v>
      </c>
      <c r="H43" s="6" t="s">
        <v>0</v>
      </c>
      <c r="I43" s="55">
        <f>I44+I48+I52</f>
        <v>105000</v>
      </c>
      <c r="J43" s="55">
        <f>J44+J48+J52</f>
        <v>3000</v>
      </c>
    </row>
    <row r="44" spans="1:10" ht="65.25" customHeight="1">
      <c r="A44" s="59"/>
      <c r="B44" s="59"/>
      <c r="C44" s="59"/>
      <c r="D44" s="59"/>
      <c r="E44" s="60"/>
      <c r="F44" s="7" t="s">
        <v>276</v>
      </c>
      <c r="G44" s="8" t="s">
        <v>88</v>
      </c>
      <c r="H44" s="12" t="s">
        <v>0</v>
      </c>
      <c r="I44" s="56">
        <f>I46</f>
        <v>100000</v>
      </c>
      <c r="J44" s="56">
        <f>J46</f>
        <v>3000</v>
      </c>
    </row>
    <row r="45" spans="1:10" ht="65.25" customHeight="1">
      <c r="A45" s="59"/>
      <c r="B45" s="59"/>
      <c r="C45" s="59"/>
      <c r="D45" s="59"/>
      <c r="E45" s="60"/>
      <c r="F45" s="7" t="s">
        <v>150</v>
      </c>
      <c r="G45" s="8" t="s">
        <v>89</v>
      </c>
      <c r="H45" s="12"/>
      <c r="I45" s="56">
        <f>I46</f>
        <v>100000</v>
      </c>
      <c r="J45" s="56">
        <f>J46</f>
        <v>3000</v>
      </c>
    </row>
    <row r="46" spans="1:10" ht="57.75" customHeight="1">
      <c r="A46" s="59"/>
      <c r="B46" s="59"/>
      <c r="C46" s="59"/>
      <c r="D46" s="59"/>
      <c r="E46" s="60"/>
      <c r="F46" s="10" t="s">
        <v>234</v>
      </c>
      <c r="G46" s="75" t="s">
        <v>90</v>
      </c>
      <c r="H46" s="12"/>
      <c r="I46" s="57">
        <f>I47</f>
        <v>100000</v>
      </c>
      <c r="J46" s="57">
        <f>J47</f>
        <v>3000</v>
      </c>
    </row>
    <row r="47" spans="1:10" ht="36" customHeight="1">
      <c r="A47" s="59"/>
      <c r="B47" s="59"/>
      <c r="C47" s="59"/>
      <c r="D47" s="59"/>
      <c r="E47" s="60"/>
      <c r="F47" s="10" t="s">
        <v>2</v>
      </c>
      <c r="G47" s="62"/>
      <c r="H47" s="12">
        <v>200</v>
      </c>
      <c r="I47" s="57">
        <v>100000</v>
      </c>
      <c r="J47" s="57">
        <v>3000</v>
      </c>
    </row>
    <row r="48" spans="1:10" ht="52.5" customHeight="1">
      <c r="A48" s="104" t="s">
        <v>37</v>
      </c>
      <c r="B48" s="104"/>
      <c r="C48" s="104"/>
      <c r="D48" s="104"/>
      <c r="E48" s="105"/>
      <c r="F48" s="7" t="s">
        <v>277</v>
      </c>
      <c r="G48" s="8" t="s">
        <v>91</v>
      </c>
      <c r="H48" s="9" t="s">
        <v>0</v>
      </c>
      <c r="I48" s="56">
        <f>I50</f>
        <v>5000</v>
      </c>
      <c r="J48" s="56">
        <f>J50+J54</f>
        <v>0</v>
      </c>
    </row>
    <row r="49" spans="1:10" ht="44.25" customHeight="1">
      <c r="A49" s="64"/>
      <c r="B49" s="64"/>
      <c r="C49" s="64"/>
      <c r="D49" s="64"/>
      <c r="E49" s="65"/>
      <c r="F49" s="78" t="s">
        <v>190</v>
      </c>
      <c r="G49" s="8" t="s">
        <v>92</v>
      </c>
      <c r="H49" s="9"/>
      <c r="I49" s="56">
        <f>I50</f>
        <v>5000</v>
      </c>
      <c r="J49" s="56">
        <f>J50</f>
        <v>0</v>
      </c>
    </row>
    <row r="50" spans="1:10" ht="52.5" customHeight="1">
      <c r="A50" s="106" t="s">
        <v>36</v>
      </c>
      <c r="B50" s="106"/>
      <c r="C50" s="106"/>
      <c r="D50" s="106"/>
      <c r="E50" s="107"/>
      <c r="F50" s="10" t="s">
        <v>236</v>
      </c>
      <c r="G50" s="62" t="s">
        <v>93</v>
      </c>
      <c r="H50" s="12" t="s">
        <v>0</v>
      </c>
      <c r="I50" s="57">
        <f>I51</f>
        <v>5000</v>
      </c>
      <c r="J50" s="57">
        <f>J51</f>
        <v>0</v>
      </c>
    </row>
    <row r="51" spans="1:10" ht="30.75">
      <c r="A51" s="106">
        <v>200</v>
      </c>
      <c r="B51" s="106"/>
      <c r="C51" s="106"/>
      <c r="D51" s="106"/>
      <c r="E51" s="107"/>
      <c r="F51" s="10" t="s">
        <v>2</v>
      </c>
      <c r="G51" s="11" t="s">
        <v>0</v>
      </c>
      <c r="H51" s="12">
        <v>200</v>
      </c>
      <c r="I51" s="57">
        <v>5000</v>
      </c>
      <c r="J51" s="57">
        <v>0</v>
      </c>
    </row>
    <row r="52" spans="1:10" ht="46.5">
      <c r="A52" s="25"/>
      <c r="B52" s="25"/>
      <c r="C52" s="25"/>
      <c r="D52" s="25"/>
      <c r="E52" s="26"/>
      <c r="F52" s="7" t="s">
        <v>237</v>
      </c>
      <c r="G52" s="8" t="s">
        <v>163</v>
      </c>
      <c r="H52" s="12"/>
      <c r="I52" s="57">
        <v>0</v>
      </c>
      <c r="J52" s="57">
        <f>J53</f>
        <v>0</v>
      </c>
    </row>
    <row r="53" spans="1:10" ht="92.25" customHeight="1">
      <c r="A53" s="25"/>
      <c r="B53" s="25"/>
      <c r="C53" s="25"/>
      <c r="D53" s="25"/>
      <c r="E53" s="26"/>
      <c r="F53" s="95" t="s">
        <v>166</v>
      </c>
      <c r="G53" s="8" t="s">
        <v>164</v>
      </c>
      <c r="H53" s="12"/>
      <c r="I53" s="57">
        <f>I54</f>
        <v>0</v>
      </c>
      <c r="J53" s="57">
        <f>J54</f>
        <v>0</v>
      </c>
    </row>
    <row r="54" spans="1:10" ht="71.25" customHeight="1">
      <c r="A54" s="25"/>
      <c r="B54" s="25"/>
      <c r="C54" s="25"/>
      <c r="D54" s="25"/>
      <c r="E54" s="26"/>
      <c r="F54" s="81" t="s">
        <v>238</v>
      </c>
      <c r="G54" s="11" t="s">
        <v>165</v>
      </c>
      <c r="H54" s="12"/>
      <c r="I54" s="57">
        <f>I55</f>
        <v>0</v>
      </c>
      <c r="J54" s="57">
        <f>J55</f>
        <v>0</v>
      </c>
    </row>
    <row r="55" spans="1:10" ht="30.75">
      <c r="A55" s="25"/>
      <c r="B55" s="25"/>
      <c r="C55" s="25"/>
      <c r="D55" s="25"/>
      <c r="E55" s="26"/>
      <c r="F55" s="10" t="s">
        <v>2</v>
      </c>
      <c r="G55" s="11"/>
      <c r="H55" s="12">
        <v>200</v>
      </c>
      <c r="I55" s="57">
        <v>0</v>
      </c>
      <c r="J55" s="57">
        <v>0</v>
      </c>
    </row>
    <row r="56" spans="1:10" ht="50.25" customHeight="1">
      <c r="A56" s="101" t="s">
        <v>32</v>
      </c>
      <c r="B56" s="101"/>
      <c r="C56" s="101"/>
      <c r="D56" s="101"/>
      <c r="E56" s="102"/>
      <c r="F56" s="4" t="s">
        <v>239</v>
      </c>
      <c r="G56" s="5" t="s">
        <v>94</v>
      </c>
      <c r="H56" s="6" t="s">
        <v>0</v>
      </c>
      <c r="I56" s="55">
        <f>I57</f>
        <v>250000</v>
      </c>
      <c r="J56" s="55">
        <f>J57</f>
        <v>4000</v>
      </c>
    </row>
    <row r="57" spans="1:10" ht="50.25" customHeight="1">
      <c r="A57" s="104" t="s">
        <v>31</v>
      </c>
      <c r="B57" s="104"/>
      <c r="C57" s="104"/>
      <c r="D57" s="104"/>
      <c r="E57" s="105"/>
      <c r="F57" s="7" t="s">
        <v>240</v>
      </c>
      <c r="G57" s="8" t="s">
        <v>95</v>
      </c>
      <c r="H57" s="9" t="s">
        <v>0</v>
      </c>
      <c r="I57" s="56">
        <f>I58</f>
        <v>250000</v>
      </c>
      <c r="J57" s="56">
        <f>J58</f>
        <v>4000</v>
      </c>
    </row>
    <row r="58" spans="1:10" ht="51.75" customHeight="1">
      <c r="A58" s="106" t="s">
        <v>30</v>
      </c>
      <c r="B58" s="106"/>
      <c r="C58" s="106"/>
      <c r="D58" s="106"/>
      <c r="E58" s="107"/>
      <c r="F58" s="10" t="s">
        <v>241</v>
      </c>
      <c r="G58" s="8" t="s">
        <v>96</v>
      </c>
      <c r="H58" s="12" t="s">
        <v>0</v>
      </c>
      <c r="I58" s="57">
        <f>I60+I61</f>
        <v>250000</v>
      </c>
      <c r="J58" s="57">
        <f>J60+J61</f>
        <v>4000</v>
      </c>
    </row>
    <row r="59" spans="1:10" ht="51.75" customHeight="1">
      <c r="A59" s="21"/>
      <c r="B59" s="21"/>
      <c r="C59" s="21"/>
      <c r="D59" s="21"/>
      <c r="E59" s="22"/>
      <c r="F59" s="7" t="s">
        <v>129</v>
      </c>
      <c r="G59" s="62" t="s">
        <v>97</v>
      </c>
      <c r="H59" s="12"/>
      <c r="I59" s="57">
        <f>I60</f>
        <v>250000</v>
      </c>
      <c r="J59" s="57">
        <f>J60</f>
        <v>4000</v>
      </c>
    </row>
    <row r="60" spans="1:10" ht="30.75">
      <c r="A60" s="111">
        <v>600</v>
      </c>
      <c r="B60" s="141"/>
      <c r="C60" s="141"/>
      <c r="D60" s="141"/>
      <c r="E60" s="142"/>
      <c r="F60" s="10" t="s">
        <v>2</v>
      </c>
      <c r="G60" s="11" t="s">
        <v>0</v>
      </c>
      <c r="H60" s="12">
        <v>200</v>
      </c>
      <c r="I60" s="57">
        <v>250000</v>
      </c>
      <c r="J60" s="57">
        <v>4000</v>
      </c>
    </row>
    <row r="61" spans="1:10" ht="15.75" hidden="1">
      <c r="A61" s="110">
        <v>800</v>
      </c>
      <c r="B61" s="110"/>
      <c r="C61" s="110"/>
      <c r="D61" s="110"/>
      <c r="E61" s="111"/>
      <c r="F61" s="10" t="s">
        <v>5</v>
      </c>
      <c r="G61" s="11" t="s">
        <v>0</v>
      </c>
      <c r="H61" s="12">
        <v>500</v>
      </c>
      <c r="I61" s="57">
        <v>0</v>
      </c>
      <c r="J61" s="57">
        <v>0</v>
      </c>
    </row>
    <row r="62" spans="1:10" ht="53.25" customHeight="1" hidden="1">
      <c r="A62" s="25"/>
      <c r="B62" s="25"/>
      <c r="C62" s="25"/>
      <c r="D62" s="25"/>
      <c r="E62" s="26"/>
      <c r="F62" s="4" t="s">
        <v>156</v>
      </c>
      <c r="G62" s="5" t="s">
        <v>98</v>
      </c>
      <c r="H62" s="12"/>
      <c r="I62" s="55">
        <f>I63</f>
        <v>0</v>
      </c>
      <c r="J62" s="55">
        <f>J63</f>
        <v>0</v>
      </c>
    </row>
    <row r="63" spans="1:10" ht="51" customHeight="1" hidden="1">
      <c r="A63" s="25"/>
      <c r="B63" s="25"/>
      <c r="C63" s="25"/>
      <c r="D63" s="25"/>
      <c r="E63" s="26"/>
      <c r="F63" s="45" t="s">
        <v>157</v>
      </c>
      <c r="G63" s="8" t="s">
        <v>99</v>
      </c>
      <c r="H63" s="50"/>
      <c r="I63" s="53">
        <f>I64</f>
        <v>0</v>
      </c>
      <c r="J63" s="53">
        <f>J64</f>
        <v>0</v>
      </c>
    </row>
    <row r="64" spans="1:10" ht="48" customHeight="1" hidden="1">
      <c r="A64" s="25"/>
      <c r="B64" s="25"/>
      <c r="C64" s="25"/>
      <c r="D64" s="25"/>
      <c r="E64" s="26"/>
      <c r="F64" s="48" t="s">
        <v>158</v>
      </c>
      <c r="G64" s="73" t="s">
        <v>100</v>
      </c>
      <c r="H64" s="50"/>
      <c r="I64" s="54">
        <f>I66+I67</f>
        <v>0</v>
      </c>
      <c r="J64" s="54">
        <f>J66+J67</f>
        <v>0</v>
      </c>
    </row>
    <row r="65" spans="1:10" ht="48" customHeight="1" hidden="1">
      <c r="A65" s="25"/>
      <c r="B65" s="25"/>
      <c r="C65" s="25"/>
      <c r="D65" s="25"/>
      <c r="E65" s="26"/>
      <c r="F65" s="78" t="s">
        <v>130</v>
      </c>
      <c r="G65" s="75" t="s">
        <v>101</v>
      </c>
      <c r="H65" s="50"/>
      <c r="I65" s="54">
        <f>I66</f>
        <v>0</v>
      </c>
      <c r="J65" s="54">
        <f>J66</f>
        <v>0</v>
      </c>
    </row>
    <row r="66" spans="1:10" ht="36.75" customHeight="1" hidden="1">
      <c r="A66" s="25"/>
      <c r="B66" s="25"/>
      <c r="C66" s="25"/>
      <c r="D66" s="25"/>
      <c r="E66" s="26"/>
      <c r="F66" s="48" t="s">
        <v>2</v>
      </c>
      <c r="G66" s="11"/>
      <c r="H66" s="50">
        <v>200</v>
      </c>
      <c r="I66" s="54">
        <v>0</v>
      </c>
      <c r="J66" s="54">
        <v>0</v>
      </c>
    </row>
    <row r="67" spans="1:10" ht="52.5" customHeight="1" hidden="1">
      <c r="A67" s="26"/>
      <c r="B67" s="51"/>
      <c r="C67" s="51"/>
      <c r="D67" s="51"/>
      <c r="E67" s="51"/>
      <c r="F67" s="10" t="s">
        <v>1</v>
      </c>
      <c r="G67" s="11"/>
      <c r="H67" s="50">
        <v>800</v>
      </c>
      <c r="I67" s="54">
        <v>0</v>
      </c>
      <c r="J67" s="54">
        <v>0</v>
      </c>
    </row>
    <row r="68" spans="1:10" ht="49.5" customHeight="1">
      <c r="A68" s="129" t="s">
        <v>29</v>
      </c>
      <c r="B68" s="130"/>
      <c r="C68" s="130"/>
      <c r="D68" s="130"/>
      <c r="E68" s="131"/>
      <c r="F68" s="4" t="s">
        <v>242</v>
      </c>
      <c r="G68" s="5" t="s">
        <v>102</v>
      </c>
      <c r="H68" s="6" t="s">
        <v>0</v>
      </c>
      <c r="I68" s="55">
        <f aca="true" t="shared" si="1" ref="I68:J71">I69</f>
        <v>30000</v>
      </c>
      <c r="J68" s="55">
        <f t="shared" si="1"/>
        <v>2000</v>
      </c>
    </row>
    <row r="69" spans="1:10" ht="48" customHeight="1">
      <c r="A69" s="134" t="s">
        <v>28</v>
      </c>
      <c r="B69" s="135"/>
      <c r="C69" s="135"/>
      <c r="D69" s="135"/>
      <c r="E69" s="136"/>
      <c r="F69" s="7" t="s">
        <v>243</v>
      </c>
      <c r="G69" s="8" t="s">
        <v>103</v>
      </c>
      <c r="H69" s="9" t="s">
        <v>0</v>
      </c>
      <c r="I69" s="56">
        <f>I71</f>
        <v>30000</v>
      </c>
      <c r="J69" s="56">
        <f>J71</f>
        <v>2000</v>
      </c>
    </row>
    <row r="70" spans="1:10" ht="48" customHeight="1">
      <c r="A70" s="65"/>
      <c r="B70" s="74"/>
      <c r="C70" s="74"/>
      <c r="D70" s="74"/>
      <c r="E70" s="74"/>
      <c r="F70" s="7" t="s">
        <v>131</v>
      </c>
      <c r="G70" s="8" t="s">
        <v>104</v>
      </c>
      <c r="H70" s="9"/>
      <c r="I70" s="56">
        <f>I71</f>
        <v>30000</v>
      </c>
      <c r="J70" s="56">
        <f>J71</f>
        <v>2000</v>
      </c>
    </row>
    <row r="71" spans="1:10" ht="49.5" customHeight="1">
      <c r="A71" s="106" t="s">
        <v>27</v>
      </c>
      <c r="B71" s="106"/>
      <c r="C71" s="106"/>
      <c r="D71" s="106"/>
      <c r="E71" s="107"/>
      <c r="F71" s="10" t="s">
        <v>244</v>
      </c>
      <c r="G71" s="62" t="s">
        <v>105</v>
      </c>
      <c r="H71" s="12" t="s">
        <v>0</v>
      </c>
      <c r="I71" s="57">
        <f t="shared" si="1"/>
        <v>30000</v>
      </c>
      <c r="J71" s="57">
        <f t="shared" si="1"/>
        <v>2000</v>
      </c>
    </row>
    <row r="72" spans="1:10" ht="30.75">
      <c r="A72" s="110">
        <v>600</v>
      </c>
      <c r="B72" s="110"/>
      <c r="C72" s="110"/>
      <c r="D72" s="110"/>
      <c r="E72" s="111"/>
      <c r="F72" s="10" t="s">
        <v>2</v>
      </c>
      <c r="G72" s="11" t="s">
        <v>0</v>
      </c>
      <c r="H72" s="12">
        <v>200</v>
      </c>
      <c r="I72" s="57">
        <v>30000</v>
      </c>
      <c r="J72" s="57">
        <v>2000</v>
      </c>
    </row>
    <row r="73" spans="1:10" ht="50.25" customHeight="1">
      <c r="A73" s="132" t="s">
        <v>26</v>
      </c>
      <c r="B73" s="132"/>
      <c r="C73" s="132"/>
      <c r="D73" s="132"/>
      <c r="E73" s="133"/>
      <c r="F73" s="41" t="s">
        <v>245</v>
      </c>
      <c r="G73" s="42" t="s">
        <v>106</v>
      </c>
      <c r="H73" s="43" t="s">
        <v>0</v>
      </c>
      <c r="I73" s="52">
        <f>I74+I78+I86</f>
        <v>200000</v>
      </c>
      <c r="J73" s="52">
        <f>J74+J78+J86</f>
        <v>3000</v>
      </c>
    </row>
    <row r="74" spans="1:10" ht="64.5" customHeight="1">
      <c r="A74" s="123" t="s">
        <v>25</v>
      </c>
      <c r="B74" s="123"/>
      <c r="C74" s="123"/>
      <c r="D74" s="123"/>
      <c r="E74" s="124"/>
      <c r="F74" s="45" t="s">
        <v>246</v>
      </c>
      <c r="G74" s="46" t="s">
        <v>107</v>
      </c>
      <c r="H74" s="47" t="s">
        <v>0</v>
      </c>
      <c r="I74" s="53">
        <f>I76</f>
        <v>200000</v>
      </c>
      <c r="J74" s="53">
        <f>J76</f>
        <v>3000</v>
      </c>
    </row>
    <row r="75" spans="1:10" ht="84" customHeight="1">
      <c r="A75" s="79"/>
      <c r="B75" s="79"/>
      <c r="C75" s="79"/>
      <c r="D75" s="79"/>
      <c r="E75" s="80"/>
      <c r="F75" s="78" t="s">
        <v>132</v>
      </c>
      <c r="G75" s="46" t="s">
        <v>108</v>
      </c>
      <c r="H75" s="47"/>
      <c r="I75" s="53">
        <f>I76</f>
        <v>200000</v>
      </c>
      <c r="J75" s="53">
        <f>J76</f>
        <v>3000</v>
      </c>
    </row>
    <row r="76" spans="1:10" ht="62.25">
      <c r="A76" s="127" t="s">
        <v>23</v>
      </c>
      <c r="B76" s="127"/>
      <c r="C76" s="127"/>
      <c r="D76" s="127"/>
      <c r="E76" s="128"/>
      <c r="F76" s="48" t="s">
        <v>247</v>
      </c>
      <c r="G76" s="62" t="s">
        <v>109</v>
      </c>
      <c r="H76" s="50" t="s">
        <v>0</v>
      </c>
      <c r="I76" s="54">
        <f>I77</f>
        <v>200000</v>
      </c>
      <c r="J76" s="54">
        <f>J77</f>
        <v>3000</v>
      </c>
    </row>
    <row r="77" spans="1:10" ht="30.75">
      <c r="A77" s="121">
        <v>500</v>
      </c>
      <c r="B77" s="121"/>
      <c r="C77" s="121"/>
      <c r="D77" s="121"/>
      <c r="E77" s="122"/>
      <c r="F77" s="48" t="s">
        <v>2</v>
      </c>
      <c r="G77" s="49" t="s">
        <v>0</v>
      </c>
      <c r="H77" s="50">
        <v>200</v>
      </c>
      <c r="I77" s="54">
        <v>200000</v>
      </c>
      <c r="J77" s="54">
        <v>3000</v>
      </c>
    </row>
    <row r="78" spans="1:10" ht="51.75" customHeight="1" hidden="1">
      <c r="A78" s="125" t="s">
        <v>22</v>
      </c>
      <c r="B78" s="125"/>
      <c r="C78" s="125"/>
      <c r="D78" s="125"/>
      <c r="E78" s="126"/>
      <c r="F78" s="45" t="s">
        <v>76</v>
      </c>
      <c r="G78" s="46" t="s">
        <v>24</v>
      </c>
      <c r="H78" s="47" t="s">
        <v>0</v>
      </c>
      <c r="I78" s="53"/>
      <c r="J78" s="53"/>
    </row>
    <row r="79" spans="1:10" ht="51.75" customHeight="1" hidden="1">
      <c r="A79" s="119" t="s">
        <v>21</v>
      </c>
      <c r="B79" s="119"/>
      <c r="C79" s="119"/>
      <c r="D79" s="119"/>
      <c r="E79" s="120"/>
      <c r="F79" s="48" t="s">
        <v>77</v>
      </c>
      <c r="G79" s="62" t="s">
        <v>68</v>
      </c>
      <c r="H79" s="50" t="s">
        <v>0</v>
      </c>
      <c r="I79" s="54"/>
      <c r="J79" s="54"/>
    </row>
    <row r="80" spans="1:10" ht="30.75" hidden="1">
      <c r="A80" s="119">
        <v>200</v>
      </c>
      <c r="B80" s="119"/>
      <c r="C80" s="119"/>
      <c r="D80" s="119"/>
      <c r="E80" s="120"/>
      <c r="F80" s="48" t="s">
        <v>2</v>
      </c>
      <c r="G80" s="49" t="s">
        <v>0</v>
      </c>
      <c r="H80" s="50">
        <v>200</v>
      </c>
      <c r="I80" s="54"/>
      <c r="J80" s="54"/>
    </row>
    <row r="81" spans="1:10" ht="15.75" hidden="1">
      <c r="A81" s="117">
        <v>800</v>
      </c>
      <c r="B81" s="117"/>
      <c r="C81" s="117"/>
      <c r="D81" s="117"/>
      <c r="E81" s="118"/>
      <c r="F81" s="48" t="s">
        <v>1</v>
      </c>
      <c r="G81" s="49" t="s">
        <v>0</v>
      </c>
      <c r="H81" s="50">
        <v>800</v>
      </c>
      <c r="I81" s="54"/>
      <c r="J81" s="54"/>
    </row>
    <row r="82" spans="1:10" ht="46.5" hidden="1">
      <c r="A82" s="30"/>
      <c r="B82" s="30"/>
      <c r="C82" s="30"/>
      <c r="D82" s="30"/>
      <c r="E82" s="31"/>
      <c r="F82" s="7" t="s">
        <v>70</v>
      </c>
      <c r="G82" s="11" t="s">
        <v>67</v>
      </c>
      <c r="H82" s="50"/>
      <c r="I82" s="54"/>
      <c r="J82" s="54"/>
    </row>
    <row r="83" spans="1:10" ht="30.75" hidden="1">
      <c r="A83" s="30"/>
      <c r="B83" s="30"/>
      <c r="C83" s="30"/>
      <c r="D83" s="30"/>
      <c r="E83" s="31"/>
      <c r="F83" s="48" t="s">
        <v>2</v>
      </c>
      <c r="G83" s="49" t="s">
        <v>0</v>
      </c>
      <c r="H83" s="50">
        <v>200</v>
      </c>
      <c r="I83" s="54"/>
      <c r="J83" s="54"/>
    </row>
    <row r="84" spans="1:10" ht="46.5">
      <c r="A84" s="30"/>
      <c r="B84" s="30"/>
      <c r="C84" s="30"/>
      <c r="D84" s="30"/>
      <c r="E84" s="31"/>
      <c r="F84" s="78" t="s">
        <v>248</v>
      </c>
      <c r="G84" s="62" t="s">
        <v>133</v>
      </c>
      <c r="H84" s="50"/>
      <c r="I84" s="54">
        <f aca="true" t="shared" si="2" ref="I84:J86">I85</f>
        <v>0</v>
      </c>
      <c r="J84" s="54">
        <f t="shared" si="2"/>
        <v>0</v>
      </c>
    </row>
    <row r="85" spans="1:10" ht="62.25">
      <c r="A85" s="30"/>
      <c r="B85" s="30"/>
      <c r="C85" s="30"/>
      <c r="D85" s="30"/>
      <c r="E85" s="31"/>
      <c r="F85" s="78" t="s">
        <v>136</v>
      </c>
      <c r="G85" s="75" t="s">
        <v>134</v>
      </c>
      <c r="H85" s="50"/>
      <c r="I85" s="54">
        <f t="shared" si="2"/>
        <v>0</v>
      </c>
      <c r="J85" s="54">
        <f t="shared" si="2"/>
        <v>0</v>
      </c>
    </row>
    <row r="86" spans="1:10" ht="46.5">
      <c r="A86" s="30"/>
      <c r="B86" s="30"/>
      <c r="C86" s="30"/>
      <c r="D86" s="30"/>
      <c r="E86" s="31"/>
      <c r="F86" s="78" t="s">
        <v>278</v>
      </c>
      <c r="G86" s="62" t="s">
        <v>135</v>
      </c>
      <c r="H86" s="47"/>
      <c r="I86" s="54">
        <f t="shared" si="2"/>
        <v>0</v>
      </c>
      <c r="J86" s="54">
        <f t="shared" si="2"/>
        <v>0</v>
      </c>
    </row>
    <row r="87" spans="1:10" ht="30.75">
      <c r="A87" s="30"/>
      <c r="B87" s="30"/>
      <c r="C87" s="30"/>
      <c r="D87" s="30"/>
      <c r="E87" s="31"/>
      <c r="F87" s="48" t="s">
        <v>2</v>
      </c>
      <c r="G87" s="49"/>
      <c r="H87" s="50">
        <v>200</v>
      </c>
      <c r="I87" s="54">
        <v>0</v>
      </c>
      <c r="J87" s="54">
        <v>0</v>
      </c>
    </row>
    <row r="88" spans="1:10" ht="48" customHeight="1">
      <c r="A88" s="101" t="s">
        <v>20</v>
      </c>
      <c r="B88" s="101"/>
      <c r="C88" s="101"/>
      <c r="D88" s="101"/>
      <c r="E88" s="102"/>
      <c r="F88" s="4" t="s">
        <v>250</v>
      </c>
      <c r="G88" s="5" t="s">
        <v>110</v>
      </c>
      <c r="H88" s="6" t="s">
        <v>0</v>
      </c>
      <c r="I88" s="55">
        <f aca="true" t="shared" si="3" ref="I88:J91">I89</f>
        <v>0</v>
      </c>
      <c r="J88" s="55">
        <f t="shared" si="3"/>
        <v>0</v>
      </c>
    </row>
    <row r="89" spans="1:10" ht="46.5">
      <c r="A89" s="104" t="s">
        <v>19</v>
      </c>
      <c r="B89" s="104"/>
      <c r="C89" s="104"/>
      <c r="D89" s="104"/>
      <c r="E89" s="105"/>
      <c r="F89" s="7" t="s">
        <v>279</v>
      </c>
      <c r="G89" s="8" t="s">
        <v>112</v>
      </c>
      <c r="H89" s="9" t="s">
        <v>0</v>
      </c>
      <c r="I89" s="56">
        <f>I91</f>
        <v>0</v>
      </c>
      <c r="J89" s="56">
        <f>J91</f>
        <v>0</v>
      </c>
    </row>
    <row r="90" spans="1:10" ht="46.5">
      <c r="A90" s="64"/>
      <c r="B90" s="64"/>
      <c r="C90" s="64"/>
      <c r="D90" s="64"/>
      <c r="E90" s="65"/>
      <c r="F90" s="7" t="s">
        <v>137</v>
      </c>
      <c r="G90" s="8" t="s">
        <v>111</v>
      </c>
      <c r="H90" s="9"/>
      <c r="I90" s="56">
        <f>I91</f>
        <v>0</v>
      </c>
      <c r="J90" s="56">
        <f>J91</f>
        <v>0</v>
      </c>
    </row>
    <row r="91" spans="1:10" ht="66.75" customHeight="1">
      <c r="A91" s="106" t="s">
        <v>18</v>
      </c>
      <c r="B91" s="106"/>
      <c r="C91" s="106"/>
      <c r="D91" s="106"/>
      <c r="E91" s="107"/>
      <c r="F91" s="10" t="s">
        <v>252</v>
      </c>
      <c r="G91" s="62" t="s">
        <v>113</v>
      </c>
      <c r="H91" s="12" t="s">
        <v>0</v>
      </c>
      <c r="I91" s="57">
        <f t="shared" si="3"/>
        <v>0</v>
      </c>
      <c r="J91" s="57">
        <f t="shared" si="3"/>
        <v>0</v>
      </c>
    </row>
    <row r="92" spans="1:10" ht="30.75">
      <c r="A92" s="110">
        <v>800</v>
      </c>
      <c r="B92" s="110"/>
      <c r="C92" s="110"/>
      <c r="D92" s="110"/>
      <c r="E92" s="111"/>
      <c r="F92" s="10" t="s">
        <v>2</v>
      </c>
      <c r="G92" s="11" t="s">
        <v>0</v>
      </c>
      <c r="H92" s="12">
        <v>200</v>
      </c>
      <c r="I92" s="57">
        <v>0</v>
      </c>
      <c r="J92" s="57">
        <v>0</v>
      </c>
    </row>
    <row r="93" spans="1:10" ht="30.75">
      <c r="A93" s="25"/>
      <c r="B93" s="25"/>
      <c r="C93" s="25"/>
      <c r="D93" s="25"/>
      <c r="E93" s="26"/>
      <c r="F93" s="4" t="s">
        <v>253</v>
      </c>
      <c r="G93" s="5" t="s">
        <v>197</v>
      </c>
      <c r="H93" s="6"/>
      <c r="I93" s="55">
        <f>I94</f>
        <v>72371</v>
      </c>
      <c r="J93" s="55">
        <f>J94</f>
        <v>68811</v>
      </c>
    </row>
    <row r="94" spans="1:10" ht="30.75">
      <c r="A94" s="25"/>
      <c r="B94" s="25"/>
      <c r="C94" s="25"/>
      <c r="D94" s="25"/>
      <c r="E94" s="26"/>
      <c r="F94" s="10" t="s">
        <v>280</v>
      </c>
      <c r="G94" s="11" t="s">
        <v>198</v>
      </c>
      <c r="H94" s="12"/>
      <c r="I94" s="57">
        <f>I95</f>
        <v>72371</v>
      </c>
      <c r="J94" s="57">
        <f>J95</f>
        <v>68811</v>
      </c>
    </row>
    <row r="95" spans="1:10" ht="30.75">
      <c r="A95" s="25"/>
      <c r="B95" s="25"/>
      <c r="C95" s="25"/>
      <c r="D95" s="25"/>
      <c r="E95" s="26"/>
      <c r="F95" s="10" t="s">
        <v>199</v>
      </c>
      <c r="G95" s="11" t="s">
        <v>200</v>
      </c>
      <c r="H95" s="12"/>
      <c r="I95" s="57">
        <f>I96+I98</f>
        <v>72371</v>
      </c>
      <c r="J95" s="57">
        <f>J96+J98</f>
        <v>68811</v>
      </c>
    </row>
    <row r="96" spans="1:10" ht="30.75">
      <c r="A96" s="25"/>
      <c r="B96" s="25"/>
      <c r="C96" s="25"/>
      <c r="D96" s="25"/>
      <c r="E96" s="26"/>
      <c r="F96" s="10" t="s">
        <v>255</v>
      </c>
      <c r="G96" s="11" t="s">
        <v>201</v>
      </c>
      <c r="H96" s="12"/>
      <c r="I96" s="57">
        <f>I97</f>
        <v>7000</v>
      </c>
      <c r="J96" s="57">
        <f>J97</f>
        <v>3440</v>
      </c>
    </row>
    <row r="97" spans="1:10" ht="15.75">
      <c r="A97" s="25"/>
      <c r="B97" s="25"/>
      <c r="C97" s="25"/>
      <c r="D97" s="25"/>
      <c r="E97" s="26"/>
      <c r="F97" s="10" t="s">
        <v>202</v>
      </c>
      <c r="G97" s="11"/>
      <c r="H97" s="12">
        <v>800</v>
      </c>
      <c r="I97" s="57">
        <v>7000</v>
      </c>
      <c r="J97" s="57">
        <v>3440</v>
      </c>
    </row>
    <row r="98" spans="1:10" ht="62.25">
      <c r="A98" s="25"/>
      <c r="B98" s="25"/>
      <c r="C98" s="25"/>
      <c r="D98" s="25"/>
      <c r="E98" s="26"/>
      <c r="F98" s="89" t="s">
        <v>203</v>
      </c>
      <c r="G98" s="11" t="s">
        <v>204</v>
      </c>
      <c r="H98" s="12"/>
      <c r="I98" s="57">
        <f>I99</f>
        <v>65371</v>
      </c>
      <c r="J98" s="57">
        <f>J99</f>
        <v>65371</v>
      </c>
    </row>
    <row r="99" spans="1:10" ht="15.75">
      <c r="A99" s="25"/>
      <c r="B99" s="25"/>
      <c r="C99" s="25"/>
      <c r="D99" s="25"/>
      <c r="E99" s="26"/>
      <c r="F99" s="10" t="s">
        <v>202</v>
      </c>
      <c r="G99" s="11"/>
      <c r="H99" s="12">
        <v>800</v>
      </c>
      <c r="I99" s="57">
        <v>65371</v>
      </c>
      <c r="J99" s="57">
        <v>65371</v>
      </c>
    </row>
    <row r="100" spans="1:10" ht="46.5">
      <c r="A100" s="25"/>
      <c r="B100" s="25"/>
      <c r="C100" s="25"/>
      <c r="D100" s="25"/>
      <c r="E100" s="26"/>
      <c r="F100" s="4" t="s">
        <v>256</v>
      </c>
      <c r="G100" s="5" t="s">
        <v>114</v>
      </c>
      <c r="H100" s="12"/>
      <c r="I100" s="55">
        <f>I101+I105+I109</f>
        <v>335000</v>
      </c>
      <c r="J100" s="55">
        <f>J101+J105+J109</f>
        <v>1560</v>
      </c>
    </row>
    <row r="101" spans="1:10" ht="30.75">
      <c r="A101" s="25"/>
      <c r="B101" s="25"/>
      <c r="C101" s="25"/>
      <c r="D101" s="25"/>
      <c r="E101" s="26"/>
      <c r="F101" s="7" t="s">
        <v>257</v>
      </c>
      <c r="G101" s="8" t="s">
        <v>115</v>
      </c>
      <c r="H101" s="12"/>
      <c r="I101" s="56">
        <f>I103</f>
        <v>10000</v>
      </c>
      <c r="J101" s="56">
        <f>J103</f>
        <v>1000</v>
      </c>
    </row>
    <row r="102" spans="1:10" ht="46.5">
      <c r="A102" s="25"/>
      <c r="B102" s="25"/>
      <c r="C102" s="25"/>
      <c r="D102" s="25"/>
      <c r="E102" s="26"/>
      <c r="F102" s="78" t="s">
        <v>138</v>
      </c>
      <c r="G102" s="8" t="s">
        <v>116</v>
      </c>
      <c r="H102" s="12"/>
      <c r="I102" s="56">
        <f>I103</f>
        <v>10000</v>
      </c>
      <c r="J102" s="56">
        <f>J103</f>
        <v>1000</v>
      </c>
    </row>
    <row r="103" spans="1:10" ht="46.5">
      <c r="A103" s="25"/>
      <c r="B103" s="25"/>
      <c r="C103" s="25"/>
      <c r="D103" s="25"/>
      <c r="E103" s="26"/>
      <c r="F103" s="48" t="s">
        <v>258</v>
      </c>
      <c r="G103" s="62" t="s">
        <v>117</v>
      </c>
      <c r="H103" s="12"/>
      <c r="I103" s="57">
        <f>I104</f>
        <v>10000</v>
      </c>
      <c r="J103" s="57">
        <f>J104</f>
        <v>1000</v>
      </c>
    </row>
    <row r="104" spans="1:10" ht="34.5" customHeight="1">
      <c r="A104" s="25"/>
      <c r="B104" s="25"/>
      <c r="C104" s="25"/>
      <c r="D104" s="25"/>
      <c r="E104" s="26"/>
      <c r="F104" s="10" t="s">
        <v>2</v>
      </c>
      <c r="G104" s="11"/>
      <c r="H104" s="12">
        <v>200</v>
      </c>
      <c r="I104" s="57">
        <v>10000</v>
      </c>
      <c r="J104" s="57">
        <v>1000</v>
      </c>
    </row>
    <row r="105" spans="1:10" ht="46.5">
      <c r="A105" s="25"/>
      <c r="B105" s="25"/>
      <c r="C105" s="25"/>
      <c r="D105" s="25"/>
      <c r="E105" s="26"/>
      <c r="F105" s="7" t="s">
        <v>259</v>
      </c>
      <c r="G105" s="8" t="s">
        <v>118</v>
      </c>
      <c r="H105" s="12"/>
      <c r="I105" s="56">
        <f>I107</f>
        <v>50000</v>
      </c>
      <c r="J105" s="56">
        <f>J107</f>
        <v>560</v>
      </c>
    </row>
    <row r="106" spans="1:10" ht="30.75">
      <c r="A106" s="25"/>
      <c r="B106" s="25"/>
      <c r="C106" s="25"/>
      <c r="D106" s="25"/>
      <c r="E106" s="26"/>
      <c r="F106" s="78" t="s">
        <v>139</v>
      </c>
      <c r="G106" s="8" t="s">
        <v>119</v>
      </c>
      <c r="H106" s="12"/>
      <c r="I106" s="56">
        <f>I107</f>
        <v>50000</v>
      </c>
      <c r="J106" s="56">
        <f>J107</f>
        <v>560</v>
      </c>
    </row>
    <row r="107" spans="1:10" ht="46.5">
      <c r="A107" s="25"/>
      <c r="B107" s="25"/>
      <c r="C107" s="25"/>
      <c r="D107" s="25"/>
      <c r="E107" s="26"/>
      <c r="F107" s="48" t="s">
        <v>260</v>
      </c>
      <c r="G107" s="62" t="s">
        <v>120</v>
      </c>
      <c r="H107" s="12"/>
      <c r="I107" s="57">
        <f>I108</f>
        <v>50000</v>
      </c>
      <c r="J107" s="57">
        <f>J108</f>
        <v>560</v>
      </c>
    </row>
    <row r="108" spans="1:10" ht="35.25" customHeight="1">
      <c r="A108" s="25"/>
      <c r="B108" s="25"/>
      <c r="C108" s="25"/>
      <c r="D108" s="25"/>
      <c r="E108" s="26"/>
      <c r="F108" s="10" t="s">
        <v>2</v>
      </c>
      <c r="G108" s="11"/>
      <c r="H108" s="12">
        <v>200</v>
      </c>
      <c r="I108" s="57">
        <v>50000</v>
      </c>
      <c r="J108" s="57">
        <v>560</v>
      </c>
    </row>
    <row r="109" spans="1:10" ht="49.5" customHeight="1">
      <c r="A109" s="25"/>
      <c r="B109" s="25"/>
      <c r="C109" s="25"/>
      <c r="D109" s="25"/>
      <c r="E109" s="26"/>
      <c r="F109" s="7" t="s">
        <v>261</v>
      </c>
      <c r="G109" s="46" t="s">
        <v>168</v>
      </c>
      <c r="H109" s="50" t="s">
        <v>0</v>
      </c>
      <c r="I109" s="57">
        <f>I110</f>
        <v>275000</v>
      </c>
      <c r="J109" s="57">
        <f>J110</f>
        <v>0</v>
      </c>
    </row>
    <row r="110" spans="1:10" ht="56.25" customHeight="1">
      <c r="A110" s="25"/>
      <c r="B110" s="25"/>
      <c r="C110" s="25"/>
      <c r="D110" s="25"/>
      <c r="E110" s="26"/>
      <c r="F110" s="7" t="s">
        <v>172</v>
      </c>
      <c r="G110" s="46" t="s">
        <v>169</v>
      </c>
      <c r="H110" s="50"/>
      <c r="I110" s="57">
        <f>I111</f>
        <v>275000</v>
      </c>
      <c r="J110" s="57">
        <f>J111</f>
        <v>0</v>
      </c>
    </row>
    <row r="111" spans="1:10" ht="54.75" customHeight="1">
      <c r="A111" s="25"/>
      <c r="B111" s="25"/>
      <c r="C111" s="25"/>
      <c r="D111" s="25"/>
      <c r="E111" s="26"/>
      <c r="F111" s="10" t="s">
        <v>262</v>
      </c>
      <c r="G111" s="85" t="s">
        <v>170</v>
      </c>
      <c r="H111" s="50" t="s">
        <v>0</v>
      </c>
      <c r="I111" s="57">
        <f>I112+I113</f>
        <v>275000</v>
      </c>
      <c r="J111" s="57">
        <f>J112+J113</f>
        <v>0</v>
      </c>
    </row>
    <row r="112" spans="1:10" ht="66" customHeight="1">
      <c r="A112" s="25"/>
      <c r="B112" s="25"/>
      <c r="C112" s="25"/>
      <c r="D112" s="25"/>
      <c r="E112" s="26"/>
      <c r="F112" s="48" t="s">
        <v>3</v>
      </c>
      <c r="G112" s="84"/>
      <c r="H112" s="50">
        <v>100</v>
      </c>
      <c r="I112" s="57">
        <v>222000</v>
      </c>
      <c r="J112" s="57">
        <v>0</v>
      </c>
    </row>
    <row r="113" spans="1:10" ht="35.25" customHeight="1">
      <c r="A113" s="25"/>
      <c r="B113" s="25"/>
      <c r="C113" s="25"/>
      <c r="D113" s="25"/>
      <c r="E113" s="26"/>
      <c r="F113" s="48" t="s">
        <v>2</v>
      </c>
      <c r="G113" s="84"/>
      <c r="H113" s="50">
        <v>200</v>
      </c>
      <c r="I113" s="57">
        <v>53000</v>
      </c>
      <c r="J113" s="57">
        <v>0</v>
      </c>
    </row>
    <row r="114" spans="1:10" ht="63.75" customHeight="1">
      <c r="A114" s="101" t="s">
        <v>17</v>
      </c>
      <c r="B114" s="101"/>
      <c r="C114" s="101"/>
      <c r="D114" s="101"/>
      <c r="E114" s="102"/>
      <c r="F114" s="4" t="s">
        <v>263</v>
      </c>
      <c r="G114" s="5" t="s">
        <v>121</v>
      </c>
      <c r="H114" s="6" t="s">
        <v>0</v>
      </c>
      <c r="I114" s="55">
        <f>I115</f>
        <v>5759196</v>
      </c>
      <c r="J114" s="55">
        <f>J115</f>
        <v>5850196</v>
      </c>
    </row>
    <row r="115" spans="1:10" ht="64.5" customHeight="1">
      <c r="A115" s="104" t="s">
        <v>16</v>
      </c>
      <c r="B115" s="104"/>
      <c r="C115" s="104"/>
      <c r="D115" s="104"/>
      <c r="E115" s="105"/>
      <c r="F115" s="7" t="s">
        <v>281</v>
      </c>
      <c r="G115" s="8" t="s">
        <v>122</v>
      </c>
      <c r="H115" s="9" t="s">
        <v>0</v>
      </c>
      <c r="I115" s="56">
        <f>I116</f>
        <v>5759196</v>
      </c>
      <c r="J115" s="56">
        <f>J116</f>
        <v>5850196</v>
      </c>
    </row>
    <row r="116" spans="1:10" ht="64.5" customHeight="1">
      <c r="A116" s="64"/>
      <c r="B116" s="64"/>
      <c r="C116" s="64"/>
      <c r="D116" s="64"/>
      <c r="E116" s="65"/>
      <c r="F116" s="76" t="s">
        <v>146</v>
      </c>
      <c r="G116" s="8" t="s">
        <v>123</v>
      </c>
      <c r="H116" s="9"/>
      <c r="I116" s="56">
        <f>I117+I119+I121+I123+I125</f>
        <v>5759196</v>
      </c>
      <c r="J116" s="56">
        <f>J117+J119+J121+J123+J125</f>
        <v>5850196</v>
      </c>
    </row>
    <row r="117" spans="1:10" ht="67.5" customHeight="1">
      <c r="A117" s="106" t="s">
        <v>15</v>
      </c>
      <c r="B117" s="106"/>
      <c r="C117" s="106"/>
      <c r="D117" s="106"/>
      <c r="E117" s="107"/>
      <c r="F117" s="10" t="s">
        <v>264</v>
      </c>
      <c r="G117" s="96" t="s">
        <v>124</v>
      </c>
      <c r="H117" s="12" t="s">
        <v>0</v>
      </c>
      <c r="I117" s="57">
        <f>I118</f>
        <v>2101000</v>
      </c>
      <c r="J117" s="57">
        <f>J118</f>
        <v>2192000</v>
      </c>
    </row>
    <row r="118" spans="1:10" ht="30.75">
      <c r="A118" s="106">
        <v>200</v>
      </c>
      <c r="B118" s="106"/>
      <c r="C118" s="106"/>
      <c r="D118" s="106"/>
      <c r="E118" s="107"/>
      <c r="F118" s="10" t="s">
        <v>2</v>
      </c>
      <c r="G118" s="11" t="s">
        <v>0</v>
      </c>
      <c r="H118" s="12">
        <v>200</v>
      </c>
      <c r="I118" s="57">
        <v>2101000</v>
      </c>
      <c r="J118" s="57">
        <v>2192000</v>
      </c>
    </row>
    <row r="119" spans="1:10" ht="30.75">
      <c r="A119" s="25"/>
      <c r="B119" s="25"/>
      <c r="C119" s="25"/>
      <c r="D119" s="25"/>
      <c r="E119" s="26"/>
      <c r="F119" s="10" t="s">
        <v>183</v>
      </c>
      <c r="G119" s="11" t="s">
        <v>167</v>
      </c>
      <c r="H119" s="12"/>
      <c r="I119" s="57">
        <f>I120</f>
        <v>2151542</v>
      </c>
      <c r="J119" s="57">
        <f>J120</f>
        <v>2151542</v>
      </c>
    </row>
    <row r="120" spans="1:10" ht="30.75">
      <c r="A120" s="25"/>
      <c r="B120" s="25"/>
      <c r="C120" s="25"/>
      <c r="D120" s="25"/>
      <c r="E120" s="26"/>
      <c r="F120" s="10" t="s">
        <v>2</v>
      </c>
      <c r="G120" s="11" t="s">
        <v>0</v>
      </c>
      <c r="H120" s="12">
        <v>200</v>
      </c>
      <c r="I120" s="57">
        <v>2151542</v>
      </c>
      <c r="J120" s="57">
        <v>2151542</v>
      </c>
    </row>
    <row r="121" spans="1:10" ht="30.75">
      <c r="A121" s="25"/>
      <c r="B121" s="25"/>
      <c r="C121" s="25"/>
      <c r="D121" s="25"/>
      <c r="E121" s="26"/>
      <c r="F121" s="10" t="s">
        <v>196</v>
      </c>
      <c r="G121" s="11" t="s">
        <v>184</v>
      </c>
      <c r="H121" s="12"/>
      <c r="I121" s="57">
        <f>I122</f>
        <v>114000</v>
      </c>
      <c r="J121" s="57">
        <f>J122</f>
        <v>114000</v>
      </c>
    </row>
    <row r="122" spans="1:10" ht="30.75">
      <c r="A122" s="25"/>
      <c r="B122" s="25"/>
      <c r="C122" s="25"/>
      <c r="D122" s="25"/>
      <c r="E122" s="26"/>
      <c r="F122" s="10" t="s">
        <v>2</v>
      </c>
      <c r="G122" s="11" t="s">
        <v>0</v>
      </c>
      <c r="H122" s="12">
        <v>200</v>
      </c>
      <c r="I122" s="57">
        <v>114000</v>
      </c>
      <c r="J122" s="57">
        <v>114000</v>
      </c>
    </row>
    <row r="123" spans="1:10" ht="46.5">
      <c r="A123" s="25"/>
      <c r="B123" s="25"/>
      <c r="C123" s="25"/>
      <c r="D123" s="25"/>
      <c r="E123" s="26"/>
      <c r="F123" s="10" t="s">
        <v>217</v>
      </c>
      <c r="G123" s="11" t="s">
        <v>218</v>
      </c>
      <c r="H123" s="12"/>
      <c r="I123" s="57">
        <f>I124</f>
        <v>1322654</v>
      </c>
      <c r="J123" s="57">
        <f>J124</f>
        <v>1322654</v>
      </c>
    </row>
    <row r="124" spans="1:10" ht="30.75">
      <c r="A124" s="25"/>
      <c r="B124" s="25"/>
      <c r="C124" s="25"/>
      <c r="D124" s="25"/>
      <c r="E124" s="26"/>
      <c r="F124" s="10" t="s">
        <v>2</v>
      </c>
      <c r="G124" s="11"/>
      <c r="H124" s="12">
        <v>200</v>
      </c>
      <c r="I124" s="57">
        <v>1322654</v>
      </c>
      <c r="J124" s="57">
        <v>1322654</v>
      </c>
    </row>
    <row r="125" spans="1:10" ht="46.5">
      <c r="A125" s="25"/>
      <c r="B125" s="25"/>
      <c r="C125" s="25"/>
      <c r="D125" s="25"/>
      <c r="E125" s="26"/>
      <c r="F125" s="10" t="s">
        <v>219</v>
      </c>
      <c r="G125" s="11" t="s">
        <v>220</v>
      </c>
      <c r="H125" s="12"/>
      <c r="I125" s="57">
        <f>I126</f>
        <v>70000</v>
      </c>
      <c r="J125" s="57">
        <f>J126</f>
        <v>70000</v>
      </c>
    </row>
    <row r="126" spans="1:10" ht="30.75">
      <c r="A126" s="25"/>
      <c r="B126" s="25"/>
      <c r="C126" s="25"/>
      <c r="D126" s="25"/>
      <c r="E126" s="26"/>
      <c r="F126" s="10" t="s">
        <v>2</v>
      </c>
      <c r="G126" s="11"/>
      <c r="H126" s="12">
        <v>200</v>
      </c>
      <c r="I126" s="57">
        <v>70000</v>
      </c>
      <c r="J126" s="57">
        <v>70000</v>
      </c>
    </row>
    <row r="127" spans="1:10" ht="62.25">
      <c r="A127" s="25"/>
      <c r="B127" s="25"/>
      <c r="C127" s="25"/>
      <c r="D127" s="25"/>
      <c r="E127" s="26"/>
      <c r="F127" s="4" t="s">
        <v>266</v>
      </c>
      <c r="G127" s="5" t="s">
        <v>185</v>
      </c>
      <c r="H127" s="6"/>
      <c r="I127" s="55">
        <f aca="true" t="shared" si="4" ref="I127:J130">I128</f>
        <v>0</v>
      </c>
      <c r="J127" s="55">
        <f t="shared" si="4"/>
        <v>0</v>
      </c>
    </row>
    <row r="128" spans="1:10" ht="62.25">
      <c r="A128" s="25"/>
      <c r="B128" s="25"/>
      <c r="C128" s="25"/>
      <c r="D128" s="25"/>
      <c r="E128" s="26"/>
      <c r="F128" s="10" t="s">
        <v>267</v>
      </c>
      <c r="G128" s="11" t="s">
        <v>186</v>
      </c>
      <c r="H128" s="12"/>
      <c r="I128" s="57">
        <f t="shared" si="4"/>
        <v>0</v>
      </c>
      <c r="J128" s="57">
        <f t="shared" si="4"/>
        <v>0</v>
      </c>
    </row>
    <row r="129" spans="1:10" ht="46.5">
      <c r="A129" s="25"/>
      <c r="B129" s="25"/>
      <c r="C129" s="25"/>
      <c r="D129" s="25"/>
      <c r="E129" s="26"/>
      <c r="F129" s="10" t="s">
        <v>187</v>
      </c>
      <c r="G129" s="11" t="s">
        <v>188</v>
      </c>
      <c r="H129" s="12"/>
      <c r="I129" s="57">
        <f t="shared" si="4"/>
        <v>0</v>
      </c>
      <c r="J129" s="57">
        <f t="shared" si="4"/>
        <v>0</v>
      </c>
    </row>
    <row r="130" spans="1:10" ht="62.25">
      <c r="A130" s="25"/>
      <c r="B130" s="25"/>
      <c r="C130" s="25"/>
      <c r="D130" s="25"/>
      <c r="E130" s="26"/>
      <c r="F130" s="10" t="s">
        <v>282</v>
      </c>
      <c r="G130" s="11" t="s">
        <v>189</v>
      </c>
      <c r="H130" s="12"/>
      <c r="I130" s="57">
        <f t="shared" si="4"/>
        <v>0</v>
      </c>
      <c r="J130" s="57">
        <f t="shared" si="4"/>
        <v>0</v>
      </c>
    </row>
    <row r="131" spans="1:10" ht="30.75">
      <c r="A131" s="25"/>
      <c r="B131" s="25"/>
      <c r="C131" s="25"/>
      <c r="D131" s="25"/>
      <c r="E131" s="26"/>
      <c r="F131" s="10" t="s">
        <v>2</v>
      </c>
      <c r="G131" s="11"/>
      <c r="H131" s="12">
        <v>200</v>
      </c>
      <c r="I131" s="57">
        <v>0</v>
      </c>
      <c r="J131" s="57">
        <v>0</v>
      </c>
    </row>
    <row r="132" spans="1:10" ht="46.5">
      <c r="A132" s="25"/>
      <c r="B132" s="25"/>
      <c r="C132" s="25"/>
      <c r="D132" s="25"/>
      <c r="E132" s="26"/>
      <c r="F132" s="4" t="s">
        <v>269</v>
      </c>
      <c r="G132" s="5" t="s">
        <v>126</v>
      </c>
      <c r="H132" s="12"/>
      <c r="I132" s="55">
        <f>I133</f>
        <v>825510</v>
      </c>
      <c r="J132" s="55">
        <f>J133</f>
        <v>154718</v>
      </c>
    </row>
    <row r="133" spans="1:10" ht="46.5">
      <c r="A133" s="25"/>
      <c r="B133" s="25"/>
      <c r="C133" s="25"/>
      <c r="D133" s="25"/>
      <c r="E133" s="26"/>
      <c r="F133" s="7" t="s">
        <v>270</v>
      </c>
      <c r="G133" s="8" t="s">
        <v>175</v>
      </c>
      <c r="H133" s="12"/>
      <c r="I133" s="57">
        <f>I134</f>
        <v>825510</v>
      </c>
      <c r="J133" s="57">
        <f>J134</f>
        <v>154718</v>
      </c>
    </row>
    <row r="134" spans="1:10" ht="54" customHeight="1">
      <c r="A134" s="25"/>
      <c r="B134" s="25"/>
      <c r="C134" s="25"/>
      <c r="D134" s="25"/>
      <c r="E134" s="26"/>
      <c r="F134" s="7" t="s">
        <v>145</v>
      </c>
      <c r="G134" s="8" t="s">
        <v>176</v>
      </c>
      <c r="H134" s="12"/>
      <c r="I134" s="57">
        <f>I135+I137+I139</f>
        <v>825510</v>
      </c>
      <c r="J134" s="57">
        <f>J135+J137+J139</f>
        <v>154718</v>
      </c>
    </row>
    <row r="135" spans="1:10" ht="78">
      <c r="A135" s="25"/>
      <c r="B135" s="25"/>
      <c r="C135" s="25"/>
      <c r="D135" s="25"/>
      <c r="E135" s="26"/>
      <c r="F135" s="10" t="s">
        <v>283</v>
      </c>
      <c r="G135" s="62" t="s">
        <v>177</v>
      </c>
      <c r="H135" s="12"/>
      <c r="I135" s="57">
        <f>I136</f>
        <v>594710</v>
      </c>
      <c r="J135" s="57">
        <f>J136</f>
        <v>100000</v>
      </c>
    </row>
    <row r="136" spans="1:10" ht="30.75">
      <c r="A136" s="25"/>
      <c r="B136" s="25"/>
      <c r="C136" s="25"/>
      <c r="D136" s="25"/>
      <c r="E136" s="26"/>
      <c r="F136" s="10" t="s">
        <v>2</v>
      </c>
      <c r="G136" s="11"/>
      <c r="H136" s="12">
        <v>200</v>
      </c>
      <c r="I136" s="57">
        <v>594710</v>
      </c>
      <c r="J136" s="57">
        <v>100000</v>
      </c>
    </row>
    <row r="137" spans="1:10" ht="62.25">
      <c r="A137" s="25"/>
      <c r="B137" s="25"/>
      <c r="C137" s="25"/>
      <c r="D137" s="25"/>
      <c r="E137" s="26"/>
      <c r="F137" s="10" t="s">
        <v>272</v>
      </c>
      <c r="G137" s="75" t="s">
        <v>178</v>
      </c>
      <c r="H137" s="12"/>
      <c r="I137" s="57">
        <f>I138</f>
        <v>20000</v>
      </c>
      <c r="J137" s="57">
        <f>J138</f>
        <v>20000</v>
      </c>
    </row>
    <row r="138" spans="1:10" ht="30.75">
      <c r="A138" s="25"/>
      <c r="B138" s="25"/>
      <c r="C138" s="25"/>
      <c r="D138" s="25"/>
      <c r="E138" s="26"/>
      <c r="F138" s="10" t="s">
        <v>2</v>
      </c>
      <c r="G138" s="11"/>
      <c r="H138" s="12">
        <v>200</v>
      </c>
      <c r="I138" s="57">
        <v>20000</v>
      </c>
      <c r="J138" s="57">
        <v>20000</v>
      </c>
    </row>
    <row r="139" spans="1:10" ht="62.25">
      <c r="A139" s="25"/>
      <c r="B139" s="25"/>
      <c r="C139" s="25"/>
      <c r="D139" s="25"/>
      <c r="E139" s="26"/>
      <c r="F139" s="10" t="s">
        <v>273</v>
      </c>
      <c r="G139" s="75" t="s">
        <v>179</v>
      </c>
      <c r="H139" s="12"/>
      <c r="I139" s="57">
        <f>I140+I141</f>
        <v>210800</v>
      </c>
      <c r="J139" s="57">
        <f>J140+J141</f>
        <v>34718</v>
      </c>
    </row>
    <row r="140" spans="1:10" ht="30.75">
      <c r="A140" s="25"/>
      <c r="B140" s="25"/>
      <c r="C140" s="25"/>
      <c r="D140" s="25"/>
      <c r="E140" s="26"/>
      <c r="F140" s="10" t="s">
        <v>2</v>
      </c>
      <c r="G140" s="11"/>
      <c r="H140" s="12">
        <v>200</v>
      </c>
      <c r="I140" s="57">
        <v>205800</v>
      </c>
      <c r="J140" s="57">
        <v>34718</v>
      </c>
    </row>
    <row r="141" spans="1:10" ht="15.75">
      <c r="A141" s="25"/>
      <c r="B141" s="25"/>
      <c r="C141" s="25"/>
      <c r="D141" s="25"/>
      <c r="E141" s="26"/>
      <c r="F141" s="10" t="s">
        <v>1</v>
      </c>
      <c r="G141" s="11"/>
      <c r="H141" s="12">
        <v>800</v>
      </c>
      <c r="I141" s="57">
        <v>5000</v>
      </c>
      <c r="J141" s="57">
        <v>0</v>
      </c>
    </row>
    <row r="142" spans="1:10" ht="15.75">
      <c r="A142" s="101" t="s">
        <v>13</v>
      </c>
      <c r="B142" s="101"/>
      <c r="C142" s="101"/>
      <c r="D142" s="101"/>
      <c r="E142" s="102"/>
      <c r="F142" s="4" t="s">
        <v>12</v>
      </c>
      <c r="G142" s="5" t="s">
        <v>140</v>
      </c>
      <c r="H142" s="6" t="s">
        <v>0</v>
      </c>
      <c r="I142" s="55">
        <f>I143</f>
        <v>4181618</v>
      </c>
      <c r="J142" s="55">
        <f>J143</f>
        <v>3262956</v>
      </c>
    </row>
    <row r="143" spans="1:10" ht="15.75">
      <c r="A143" s="104" t="s">
        <v>13</v>
      </c>
      <c r="B143" s="104"/>
      <c r="C143" s="104"/>
      <c r="D143" s="104"/>
      <c r="E143" s="105"/>
      <c r="F143" s="7" t="s">
        <v>12</v>
      </c>
      <c r="G143" s="8" t="s">
        <v>140</v>
      </c>
      <c r="H143" s="9" t="s">
        <v>0</v>
      </c>
      <c r="I143" s="56">
        <f>I144+I146+I153+I155+I151</f>
        <v>4181618</v>
      </c>
      <c r="J143" s="56">
        <f>J144+J146+J153+J155+J151</f>
        <v>3262956</v>
      </c>
    </row>
    <row r="144" spans="1:10" ht="15.75">
      <c r="A144" s="106" t="s">
        <v>11</v>
      </c>
      <c r="B144" s="106"/>
      <c r="C144" s="106"/>
      <c r="D144" s="106"/>
      <c r="E144" s="107"/>
      <c r="F144" s="10" t="s">
        <v>58</v>
      </c>
      <c r="G144" s="11" t="s">
        <v>141</v>
      </c>
      <c r="H144" s="12" t="s">
        <v>0</v>
      </c>
      <c r="I144" s="57">
        <f>I145</f>
        <v>682000</v>
      </c>
      <c r="J144" s="57">
        <f>J145</f>
        <v>530000</v>
      </c>
    </row>
    <row r="145" spans="1:10" ht="66" customHeight="1">
      <c r="A145" s="110">
        <v>500</v>
      </c>
      <c r="B145" s="110"/>
      <c r="C145" s="110"/>
      <c r="D145" s="110"/>
      <c r="E145" s="111"/>
      <c r="F145" s="10" t="s">
        <v>3</v>
      </c>
      <c r="G145" s="11" t="s">
        <v>0</v>
      </c>
      <c r="H145" s="12">
        <v>100</v>
      </c>
      <c r="I145" s="57">
        <v>682000</v>
      </c>
      <c r="J145" s="57">
        <v>530000</v>
      </c>
    </row>
    <row r="146" spans="1:10" ht="15.75">
      <c r="A146" s="108" t="s">
        <v>10</v>
      </c>
      <c r="B146" s="108"/>
      <c r="C146" s="108"/>
      <c r="D146" s="108"/>
      <c r="E146" s="109"/>
      <c r="F146" s="10" t="s">
        <v>6</v>
      </c>
      <c r="G146" s="11" t="s">
        <v>142</v>
      </c>
      <c r="H146" s="12" t="s">
        <v>0</v>
      </c>
      <c r="I146" s="57">
        <f>I147+I148+I149+I150</f>
        <v>3228000</v>
      </c>
      <c r="J146" s="57">
        <f>J147+J148+J149+J150</f>
        <v>2473000</v>
      </c>
    </row>
    <row r="147" spans="1:10" ht="65.25" customHeight="1">
      <c r="A147" s="106">
        <v>100</v>
      </c>
      <c r="B147" s="106"/>
      <c r="C147" s="106"/>
      <c r="D147" s="106"/>
      <c r="E147" s="107"/>
      <c r="F147" s="10" t="s">
        <v>3</v>
      </c>
      <c r="G147" s="11" t="s">
        <v>0</v>
      </c>
      <c r="H147" s="12">
        <v>100</v>
      </c>
      <c r="I147" s="57">
        <v>3018000</v>
      </c>
      <c r="J147" s="57">
        <v>2439000</v>
      </c>
    </row>
    <row r="148" spans="1:12" ht="30.75">
      <c r="A148" s="106">
        <v>200</v>
      </c>
      <c r="B148" s="106"/>
      <c r="C148" s="106"/>
      <c r="D148" s="106"/>
      <c r="E148" s="107"/>
      <c r="F148" s="10" t="s">
        <v>2</v>
      </c>
      <c r="G148" s="11" t="s">
        <v>0</v>
      </c>
      <c r="H148" s="12">
        <v>200</v>
      </c>
      <c r="I148" s="57">
        <v>206000</v>
      </c>
      <c r="J148" s="57">
        <v>33000</v>
      </c>
      <c r="L148" t="s">
        <v>75</v>
      </c>
    </row>
    <row r="149" spans="1:10" ht="15.75" hidden="1">
      <c r="A149" s="21"/>
      <c r="B149" s="21"/>
      <c r="C149" s="21"/>
      <c r="D149" s="21"/>
      <c r="E149" s="22"/>
      <c r="F149" s="10" t="s">
        <v>5</v>
      </c>
      <c r="G149" s="11"/>
      <c r="H149" s="12">
        <v>500</v>
      </c>
      <c r="I149" s="57">
        <v>0</v>
      </c>
      <c r="J149" s="57">
        <v>0</v>
      </c>
    </row>
    <row r="150" spans="1:10" ht="15.75">
      <c r="A150" s="110">
        <v>800</v>
      </c>
      <c r="B150" s="110"/>
      <c r="C150" s="110"/>
      <c r="D150" s="110"/>
      <c r="E150" s="111"/>
      <c r="F150" s="10" t="s">
        <v>1</v>
      </c>
      <c r="G150" s="11" t="s">
        <v>0</v>
      </c>
      <c r="H150" s="12">
        <v>800</v>
      </c>
      <c r="I150" s="57">
        <v>4000</v>
      </c>
      <c r="J150" s="57">
        <v>1000</v>
      </c>
    </row>
    <row r="151" spans="1:10" ht="52.5" customHeight="1">
      <c r="A151" s="108" t="s">
        <v>9</v>
      </c>
      <c r="B151" s="108"/>
      <c r="C151" s="108"/>
      <c r="D151" s="108"/>
      <c r="E151" s="109"/>
      <c r="F151" s="10" t="s">
        <v>74</v>
      </c>
      <c r="G151" s="11" t="s">
        <v>143</v>
      </c>
      <c r="H151" s="12"/>
      <c r="I151" s="57">
        <f>I152</f>
        <v>0</v>
      </c>
      <c r="J151" s="57">
        <f>J152</f>
        <v>0</v>
      </c>
    </row>
    <row r="152" spans="1:10" ht="16.5" customHeight="1">
      <c r="A152" s="106">
        <v>100</v>
      </c>
      <c r="B152" s="106"/>
      <c r="C152" s="106"/>
      <c r="D152" s="106"/>
      <c r="E152" s="107"/>
      <c r="F152" s="10" t="s">
        <v>5</v>
      </c>
      <c r="G152" s="11"/>
      <c r="H152" s="12">
        <v>500</v>
      </c>
      <c r="I152" s="57">
        <v>0</v>
      </c>
      <c r="J152" s="57">
        <v>0</v>
      </c>
    </row>
    <row r="153" spans="1:10" ht="15.75">
      <c r="A153" s="108" t="s">
        <v>8</v>
      </c>
      <c r="B153" s="108"/>
      <c r="C153" s="108"/>
      <c r="D153" s="108"/>
      <c r="E153" s="109"/>
      <c r="F153" s="10" t="s">
        <v>60</v>
      </c>
      <c r="G153" s="11" t="s">
        <v>144</v>
      </c>
      <c r="H153" s="12" t="s">
        <v>0</v>
      </c>
      <c r="I153" s="57">
        <f>I154</f>
        <v>20000</v>
      </c>
      <c r="J153" s="57">
        <f>J154</f>
        <v>0</v>
      </c>
    </row>
    <row r="154" spans="1:10" ht="15.75">
      <c r="A154" s="106">
        <v>100</v>
      </c>
      <c r="B154" s="106"/>
      <c r="C154" s="106"/>
      <c r="D154" s="106"/>
      <c r="E154" s="107"/>
      <c r="F154" s="10" t="s">
        <v>1</v>
      </c>
      <c r="G154" s="11" t="s">
        <v>0</v>
      </c>
      <c r="H154" s="12">
        <v>800</v>
      </c>
      <c r="I154" s="57">
        <v>20000</v>
      </c>
      <c r="J154" s="57">
        <v>0</v>
      </c>
    </row>
    <row r="155" spans="1:10" ht="30.75">
      <c r="A155" s="108" t="s">
        <v>7</v>
      </c>
      <c r="B155" s="108"/>
      <c r="C155" s="108"/>
      <c r="D155" s="108"/>
      <c r="E155" s="109"/>
      <c r="F155" s="10" t="s">
        <v>69</v>
      </c>
      <c r="G155" s="11" t="s">
        <v>152</v>
      </c>
      <c r="H155" s="12" t="s">
        <v>0</v>
      </c>
      <c r="I155" s="57">
        <f>I156+I157</f>
        <v>251618</v>
      </c>
      <c r="J155" s="57">
        <f>J156+J157</f>
        <v>259956</v>
      </c>
    </row>
    <row r="156" spans="1:10" ht="62.25">
      <c r="A156" s="106">
        <v>100</v>
      </c>
      <c r="B156" s="106"/>
      <c r="C156" s="106"/>
      <c r="D156" s="106"/>
      <c r="E156" s="107"/>
      <c r="F156" s="10" t="s">
        <v>3</v>
      </c>
      <c r="G156" s="11" t="s">
        <v>0</v>
      </c>
      <c r="H156" s="12">
        <v>100</v>
      </c>
      <c r="I156" s="57">
        <v>251618</v>
      </c>
      <c r="J156" s="57">
        <v>259956</v>
      </c>
    </row>
    <row r="157" spans="1:10" ht="30.75">
      <c r="A157" s="21"/>
      <c r="B157" s="21"/>
      <c r="C157" s="21"/>
      <c r="D157" s="21"/>
      <c r="E157" s="22"/>
      <c r="F157" s="10" t="s">
        <v>2</v>
      </c>
      <c r="G157" s="11" t="s">
        <v>0</v>
      </c>
      <c r="H157" s="12">
        <v>200</v>
      </c>
      <c r="I157" s="57">
        <v>0</v>
      </c>
      <c r="J157" s="57">
        <v>0</v>
      </c>
    </row>
    <row r="158" spans="1:10" ht="15.75">
      <c r="A158" s="19"/>
      <c r="B158" s="19"/>
      <c r="C158" s="19"/>
      <c r="D158" s="19"/>
      <c r="E158" s="20"/>
      <c r="F158" s="2" t="s">
        <v>55</v>
      </c>
      <c r="G158" s="1"/>
      <c r="H158" s="1"/>
      <c r="I158" s="58">
        <f>I13+I18+I28+I56+I68+I73+I88+I93+I114+I142+I43+I62+I100+I132+I127</f>
        <v>12881279</v>
      </c>
      <c r="J158" s="58">
        <f>J13+J18+J28+J56+J68+J73+J88+J93+J114+J142+J43+J62+J100+J132+J127</f>
        <v>10246346</v>
      </c>
    </row>
    <row r="159" spans="1:10" ht="15.75">
      <c r="A159" s="63"/>
      <c r="B159" s="63"/>
      <c r="C159" s="63"/>
      <c r="D159" s="63"/>
      <c r="E159" s="63"/>
      <c r="F159" s="2" t="s">
        <v>71</v>
      </c>
      <c r="G159" s="1"/>
      <c r="H159" s="1"/>
      <c r="I159" s="58">
        <v>330290</v>
      </c>
      <c r="J159" s="58">
        <v>539282</v>
      </c>
    </row>
    <row r="160" spans="1:10" ht="15.75">
      <c r="A160" s="63"/>
      <c r="B160" s="63"/>
      <c r="C160" s="63"/>
      <c r="D160" s="63"/>
      <c r="E160" s="63"/>
      <c r="F160" s="2" t="s">
        <v>72</v>
      </c>
      <c r="G160" s="1"/>
      <c r="H160" s="1"/>
      <c r="I160" s="58">
        <f>I158+I159</f>
        <v>13211569</v>
      </c>
      <c r="J160" s="58">
        <f>J158+J159</f>
        <v>10785628</v>
      </c>
    </row>
    <row r="161" spans="1:9" ht="14.2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4.25">
      <c r="A162" s="23"/>
      <c r="B162" s="23"/>
      <c r="C162" s="23"/>
      <c r="D162" s="23"/>
      <c r="E162" s="23"/>
      <c r="F162" s="24"/>
      <c r="G162" s="100"/>
      <c r="H162" s="100"/>
      <c r="I162" s="100"/>
    </row>
    <row r="163" spans="1:9" ht="14.25">
      <c r="A163" s="23"/>
      <c r="B163" s="23"/>
      <c r="C163" s="23"/>
      <c r="D163" s="23"/>
      <c r="E163" s="23"/>
      <c r="F163" s="24" t="s">
        <v>66</v>
      </c>
      <c r="G163" s="100"/>
      <c r="H163" s="100"/>
      <c r="I163" s="100"/>
    </row>
    <row r="164" spans="1:10" ht="14.25">
      <c r="A164" s="23"/>
      <c r="B164" s="23"/>
      <c r="C164" s="23"/>
      <c r="D164" s="23"/>
      <c r="E164" s="23"/>
      <c r="F164" s="24" t="s">
        <v>61</v>
      </c>
      <c r="G164" s="103" t="s">
        <v>65</v>
      </c>
      <c r="H164" s="103"/>
      <c r="I164" s="103"/>
      <c r="J164" s="103"/>
    </row>
    <row r="165" spans="1:9" ht="14.25">
      <c r="A165" s="23"/>
      <c r="B165" s="23"/>
      <c r="C165" s="23"/>
      <c r="D165" s="23"/>
      <c r="E165" s="23"/>
      <c r="F165" s="24"/>
      <c r="G165" s="100"/>
      <c r="H165" s="100"/>
      <c r="I165" s="100"/>
    </row>
  </sheetData>
  <sheetProtection/>
  <mergeCells count="75">
    <mergeCell ref="A20:E20"/>
    <mergeCell ref="A13:E13"/>
    <mergeCell ref="A14:E14"/>
    <mergeCell ref="A15:E15"/>
    <mergeCell ref="A17:E17"/>
    <mergeCell ref="A18:E18"/>
    <mergeCell ref="A19:E19"/>
    <mergeCell ref="A23:E23"/>
    <mergeCell ref="A28:E28"/>
    <mergeCell ref="A29:E29"/>
    <mergeCell ref="A32:E32"/>
    <mergeCell ref="A30:E30"/>
    <mergeCell ref="A31:E31"/>
    <mergeCell ref="A42:E42"/>
    <mergeCell ref="A77:E77"/>
    <mergeCell ref="A74:E74"/>
    <mergeCell ref="A57:E57"/>
    <mergeCell ref="A72:E72"/>
    <mergeCell ref="A73:E73"/>
    <mergeCell ref="A58:E58"/>
    <mergeCell ref="A60:E60"/>
    <mergeCell ref="A68:E68"/>
    <mergeCell ref="A69:E69"/>
    <mergeCell ref="A43:E43"/>
    <mergeCell ref="A48:E48"/>
    <mergeCell ref="A61:E61"/>
    <mergeCell ref="A76:E76"/>
    <mergeCell ref="A50:E50"/>
    <mergeCell ref="A51:E51"/>
    <mergeCell ref="A81:E81"/>
    <mergeCell ref="A33:E33"/>
    <mergeCell ref="A37:E37"/>
    <mergeCell ref="A78:E78"/>
    <mergeCell ref="A79:E79"/>
    <mergeCell ref="A80:E80"/>
    <mergeCell ref="A71:E71"/>
    <mergeCell ref="A38:E38"/>
    <mergeCell ref="A41:E41"/>
    <mergeCell ref="A56:E56"/>
    <mergeCell ref="A88:E88"/>
    <mergeCell ref="A89:E89"/>
    <mergeCell ref="A91:E91"/>
    <mergeCell ref="A92:E92"/>
    <mergeCell ref="A114:E114"/>
    <mergeCell ref="A142:E142"/>
    <mergeCell ref="A117:E117"/>
    <mergeCell ref="A145:E145"/>
    <mergeCell ref="A151:E151"/>
    <mergeCell ref="A118:E118"/>
    <mergeCell ref="A146:E146"/>
    <mergeCell ref="A147:E147"/>
    <mergeCell ref="A148:E148"/>
    <mergeCell ref="A150:E150"/>
    <mergeCell ref="A143:E143"/>
    <mergeCell ref="A144:E144"/>
    <mergeCell ref="A10:J10"/>
    <mergeCell ref="G164:J164"/>
    <mergeCell ref="A153:E153"/>
    <mergeCell ref="A154:E154"/>
    <mergeCell ref="A115:E115"/>
    <mergeCell ref="A155:E155"/>
    <mergeCell ref="A156:E156"/>
    <mergeCell ref="G162:I162"/>
    <mergeCell ref="G163:I163"/>
    <mergeCell ref="A152:E152"/>
    <mergeCell ref="G6:J6"/>
    <mergeCell ref="G7:J7"/>
    <mergeCell ref="G8:J8"/>
    <mergeCell ref="G9:J9"/>
    <mergeCell ref="G165:I165"/>
    <mergeCell ref="G1:J1"/>
    <mergeCell ref="G2:J2"/>
    <mergeCell ref="G3:J3"/>
    <mergeCell ref="G4:J4"/>
    <mergeCell ref="G5:J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2021-12-23T08:13:43Z</cp:lastPrinted>
  <dcterms:created xsi:type="dcterms:W3CDTF">2013-10-18T09:34:20Z</dcterms:created>
  <dcterms:modified xsi:type="dcterms:W3CDTF">2022-04-29T11:29:15Z</dcterms:modified>
  <cp:category/>
  <cp:version/>
  <cp:contentType/>
  <cp:contentStatus/>
</cp:coreProperties>
</file>