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" windowWidth="9724" windowHeight="7314" activeTab="1"/>
  </bookViews>
  <sheets>
    <sheet name="Приложение №1" sheetId="1" r:id="rId1"/>
    <sheet name="Приложение №2" sheetId="2" r:id="rId2"/>
  </sheets>
  <definedNames>
    <definedName name="_xlnm.Print_Titles" localSheetId="0">'Приложение №1'!$13:$13</definedName>
    <definedName name="_xlnm.Print_Titles" localSheetId="1">'Приложение №2'!$12:$12</definedName>
  </definedNames>
  <calcPr fullCalcOnLoad="1"/>
</workbook>
</file>

<file path=xl/sharedStrings.xml><?xml version="1.0" encoding="utf-8"?>
<sst xmlns="http://schemas.openxmlformats.org/spreadsheetml/2006/main" count="200" uniqueCount="120">
  <si>
    <t>000 1 00 00000 00 0000 000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</si>
  <si>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</si>
  <si>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</si>
  <si>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</si>
  <si>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</si>
  <si>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</si>
  <si>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</si>
  <si>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</si>
  <si>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</si>
  <si>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</si>
  <si>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Безвозмездные поступления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</si>
  <si>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</si>
  <si>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</si>
  <si>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</si>
  <si>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</si>
  <si>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Код бюджетной классификации РФ</t>
  </si>
  <si>
    <t>Наименование доходов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</si>
  <si>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</si>
  <si>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</si>
  <si>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000 2 02 03000 00 0000 151</t>
  </si>
  <si>
    <t>Итого доходов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</si>
  <si>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</si>
  <si>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</si>
  <si>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000 2 02 00000 00 0000 000</t>
  </si>
  <si>
    <t>Налог на имущество физических лиц</t>
  </si>
  <si>
    <t>182 1 06 01000 00 0000 110</t>
  </si>
  <si>
    <t>182 1 06 06000 00 0000 110</t>
  </si>
  <si>
    <t>Земельный налог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</si>
  <si>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</si>
  <si>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</si>
  <si>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</si>
  <si>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</si>
  <si>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налог, по обязательствам, возникшим до 1 января 2006 года, зачисляемый в бюджеты поселений</t>
  </si>
  <si>
    <t>807 114 06014 10 0000 430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</si>
  <si>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</si>
  <si>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</si>
  <si>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</si>
  <si>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Муниципального Совета</t>
  </si>
  <si>
    <t>Пречистенского сельского поселения</t>
  </si>
  <si>
    <t xml:space="preserve"> 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</si>
  <si>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</si>
  <si>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</si>
  <si>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</si>
  <si>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</si>
  <si>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Субсидия на реализацию областной целевой программы "Чистая вода Ярославской области"</t>
  </si>
  <si>
    <t>Ярославской области</t>
  </si>
  <si>
    <t>837 2 02 03015 10 0059 151</t>
  </si>
  <si>
    <t>837 2 02 02078 10 0023 151</t>
  </si>
  <si>
    <t>000 2 02 04000 00 0000 151</t>
  </si>
  <si>
    <t>Иные межбюджетные трансферты</t>
  </si>
  <si>
    <t>837 2 02 04999 10 0066 151</t>
  </si>
  <si>
    <t>Межбюджетные трансферты на обеспечение равной доступности жилищно-коммунальных услуг для населения</t>
  </si>
  <si>
    <t>805 2 02 01003 10 0004 151</t>
  </si>
  <si>
    <t>837 2 02 04014 10 0000 151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</si>
  <si>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</si>
  <si>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</si>
  <si>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</si>
  <si>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100 1 03 00000 00 0000 000</t>
  </si>
  <si>
    <t>100 1 03 02000 01 0000 110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</si>
  <si>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</si>
  <si>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Налоговые доходы</t>
  </si>
  <si>
    <t>Неналоговые доходы</t>
  </si>
  <si>
    <t>Налоговые и неналоговые доходы всего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</si>
  <si>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</si>
  <si>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</si>
  <si>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</si>
  <si>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</si>
  <si>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</si>
  <si>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000 2 02 10000 00 0000 150</t>
  </si>
  <si>
    <t>000 2 02 30000 00 0000 150</t>
  </si>
  <si>
    <t>837 2 02 35118 10 0000 150</t>
  </si>
  <si>
    <t>000 2 02 40000 00 0000 150</t>
  </si>
  <si>
    <t>837 2 02 40014 10 0000 150</t>
  </si>
  <si>
    <t xml:space="preserve">Глава Пречистенского сельского поселения                                                                     </t>
  </si>
  <si>
    <t>А.К. Сорокин</t>
  </si>
  <si>
    <t xml:space="preserve">Глава Пречистенского сельского поселения </t>
  </si>
  <si>
    <t xml:space="preserve">  </t>
  </si>
  <si>
    <t xml:space="preserve">Ярославской области                                                                                   </t>
  </si>
  <si>
    <t>837 2 02 15001 10 0000 150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</si>
  <si>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</si>
  <si>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837 1 11 05025 10 0000 120</t>
  </si>
  <si>
    <t>Субсидии бюджетам бюджетной системы Российской Федерации 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</si>
  <si>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фелерального значения)</t>
  </si>
  <si>
    <t>837 2 02 16001 10 0000 150</t>
  </si>
  <si>
    <t>Дотации бюджетам  сельских поселений на выравнивание бюджетной обеспеченности из бюджетов муниципальных районов</t>
  </si>
  <si>
    <t>2023 год     (руб.)</t>
  </si>
  <si>
    <t>000 2 02 20000 00 0000 150</t>
  </si>
  <si>
    <t>837 2 02 20041 10 0000 150</t>
  </si>
  <si>
    <t>837 2 02 25497 10 0000 150</t>
  </si>
  <si>
    <t>Субсидии бюджетам сельских поселений на реализацию мероприятий по обеспечению жильем молодых семей</t>
  </si>
  <si>
    <t>837 2 02 25299 10 0000 150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</si>
  <si>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</si>
  <si>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</si>
  <si>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837 2 02 20302 10 0000 150</t>
  </si>
  <si>
    <t>837 2 02 2999910 2004 150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</si>
  <si>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индивидуальными предпринимателям, занимающимся доставкой товаров в отдаленные сельские населенные пункты)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</si>
  <si>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фелерального значения)</t>
  </si>
  <si>
    <r>
      <t>837 2 02 2999910 2004</t>
    </r>
    <r>
      <rPr>
        <i/>
        <sz val="12"/>
        <color indexed="10"/>
        <rFont val="Times New Roman"/>
        <family val="1"/>
      </rPr>
      <t xml:space="preserve"> </t>
    </r>
    <r>
      <rPr>
        <i/>
        <sz val="12"/>
        <rFont val="Times New Roman"/>
        <family val="1"/>
      </rPr>
      <t>150</t>
    </r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</si>
  <si>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</si>
  <si>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 Прогнозируемые доходы  бюджета Пречистенского сельского поселения Ярославской области на 2022 год в соответствии с классификацией доходов бюджетов Российской Федерации</t>
  </si>
  <si>
    <t>2022 год (руб.)</t>
  </si>
  <si>
    <t xml:space="preserve"> Прогнозируемые доходы  бюджета Пречистенского сельского поселения Ярославской области на плановый период 2023-2024 годов в соответствии с классификацией доходов бюджетов Российской Федерации</t>
  </si>
  <si>
    <t>2024 год     (руб.)</t>
  </si>
  <si>
    <t xml:space="preserve"> Приложение №1</t>
  </si>
  <si>
    <t>Приложение №2</t>
  </si>
  <si>
    <t>от 23.12.2021 года №50</t>
  </si>
  <si>
    <t xml:space="preserve">      от 23.12.2021 года №50</t>
  </si>
  <si>
    <t>(в редакции решения Муниципального Совета</t>
  </si>
  <si>
    <t>Пречистенского сельского поселения Ярославской области</t>
  </si>
  <si>
    <t>837 2 02 19999 10 1004 150</t>
  </si>
  <si>
    <t>Прочие дотации бюджетам сельских поселений (Дотации на реализацию мероприятий, предусмостренных нормативными правовыми актами органов государственной власти Ярославской области)</t>
  </si>
  <si>
    <t>837 2 02 29999 10 2032 150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</si>
  <si>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</t>
  </si>
  <si>
    <t>837 2 02 49999 10 4010 150</t>
  </si>
  <si>
    <t>Прочие межбюджетные трансферты, передаваемые бюджетам сельских поселений (Межбюджетные трансферты на благоустройство дворовых территорий и обустройство территорий для выгула животных)</t>
  </si>
  <si>
    <t>от 04.03.2022 г. №1; от 17.03.2022 г. №8; от 29.04.2022 №12)</t>
  </si>
  <si>
    <t>Первомайского муниципального района</t>
  </si>
  <si>
    <t>837 2 02 49999 10 4009 150</t>
  </si>
  <si>
    <t>Прочие межбюджетные трансферты, передаваемые бюджетам сельских поселений (Межбюджетные трансферты на проведение комплекса кадастровых работ на объектах газораспределения)</t>
  </si>
  <si>
    <t>от 18.05.2022 №15)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</si>
</sst>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color indexed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3" fontId="2" fillId="0" borderId="11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vertical="top"/>
    </xf>
    <xf numFmtId="4" fontId="3" fillId="0" borderId="12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2" fillId="0" borderId="12" xfId="0" applyNumberFormat="1" applyFont="1" applyFill="1" applyBorder="1" applyAlignment="1">
      <alignment horizontal="right" vertical="top"/>
    </xf>
    <xf numFmtId="0" fontId="46" fillId="0" borderId="10" xfId="0" applyFont="1" applyBorder="1" applyAlignment="1">
      <alignment vertical="top" wrapText="1"/>
    </xf>
    <xf numFmtId="0" fontId="46" fillId="0" borderId="0" xfId="0" applyFont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9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9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zoomScale="110" zoomScaleNormal="110" zoomScaleSheetLayoutView="100" zoomScalePageLayoutView="0" workbookViewId="0" topLeftCell="A1">
      <selection activeCell="B8" sqref="B8:C8"/>
    </sheetView>
  </sheetViews>
  <sheetFormatPr defaultColWidth="9.125" defaultRowHeight="12.75"/>
  <cols>
    <col min="1" max="1" width="27.875" style="5" customWidth="1"/>
    <col min="2" max="2" width="38.00390625" style="5" customWidth="1"/>
    <col min="3" max="3" width="16.00390625" style="9" customWidth="1"/>
    <col min="4" max="4" width="9.125" style="5" hidden="1" customWidth="1"/>
    <col min="5" max="16384" width="9.125" style="5" customWidth="1"/>
  </cols>
  <sheetData>
    <row r="1" spans="1:3" ht="15.75">
      <c r="A1" s="46" t="s">
        <v>103</v>
      </c>
      <c r="B1" s="46"/>
      <c r="C1" s="46"/>
    </row>
    <row r="2" spans="1:3" ht="15.75">
      <c r="A2" s="46" t="s">
        <v>37</v>
      </c>
      <c r="B2" s="46"/>
      <c r="C2" s="46"/>
    </row>
    <row r="3" spans="1:3" ht="15.75">
      <c r="A3" s="46" t="s">
        <v>38</v>
      </c>
      <c r="B3" s="46"/>
      <c r="C3" s="46"/>
    </row>
    <row r="4" spans="1:3" ht="15.75">
      <c r="A4" s="46" t="s">
        <v>116</v>
      </c>
      <c r="B4" s="52"/>
      <c r="C4" s="52"/>
    </row>
    <row r="5" spans="1:3" ht="15.75">
      <c r="A5" s="46" t="s">
        <v>45</v>
      </c>
      <c r="B5" s="46"/>
      <c r="C5" s="46"/>
    </row>
    <row r="6" spans="1:3" ht="15.75">
      <c r="A6" s="46" t="s">
        <v>105</v>
      </c>
      <c r="B6" s="46"/>
      <c r="C6" s="46" t="s">
        <v>39</v>
      </c>
    </row>
    <row r="7" spans="1:3" ht="15.75">
      <c r="A7" s="14"/>
      <c r="B7" s="44" t="s">
        <v>107</v>
      </c>
      <c r="C7" s="44"/>
    </row>
    <row r="8" spans="1:3" ht="15.75" customHeight="1">
      <c r="A8" s="14"/>
      <c r="B8" s="53" t="s">
        <v>108</v>
      </c>
      <c r="C8" s="53"/>
    </row>
    <row r="9" spans="1:3" ht="15.75">
      <c r="A9" s="14"/>
      <c r="B9" s="44" t="s">
        <v>115</v>
      </c>
      <c r="C9" s="45"/>
    </row>
    <row r="10" ht="15.75">
      <c r="A10" s="2"/>
    </row>
    <row r="11" spans="1:3" ht="54" customHeight="1">
      <c r="A11" s="51" t="s">
        <v>99</v>
      </c>
      <c r="B11" s="51"/>
      <c r="C11" s="51"/>
    </row>
    <row r="12" ht="18">
      <c r="A12" s="3"/>
    </row>
    <row r="13" spans="1:3" ht="30.75">
      <c r="A13" s="12" t="s">
        <v>15</v>
      </c>
      <c r="B13" s="12" t="s">
        <v>16</v>
      </c>
      <c r="C13" s="10" t="s">
        <v>100</v>
      </c>
    </row>
    <row r="14" spans="1:3" ht="30.75">
      <c r="A14" s="4" t="s">
        <v>0</v>
      </c>
      <c r="B14" s="18" t="s">
        <v>62</v>
      </c>
      <c r="C14" s="21">
        <f>C15+C28</f>
        <v>5455000</v>
      </c>
    </row>
    <row r="15" spans="1:3" ht="15.75">
      <c r="A15" s="4" t="s">
        <v>0</v>
      </c>
      <c r="B15" s="18" t="s">
        <v>60</v>
      </c>
      <c r="C15" s="22">
        <f>C16+C18+C20+C22+C25</f>
        <v>5449000</v>
      </c>
    </row>
    <row r="16" spans="1:3" ht="15.75">
      <c r="A16" s="4" t="s">
        <v>1</v>
      </c>
      <c r="B16" s="4" t="s">
        <v>2</v>
      </c>
      <c r="C16" s="21">
        <f>C17</f>
        <v>329000</v>
      </c>
    </row>
    <row r="17" spans="1:3" s="6" customFormat="1" ht="15.75">
      <c r="A17" s="13" t="s">
        <v>3</v>
      </c>
      <c r="B17" s="13" t="s">
        <v>4</v>
      </c>
      <c r="C17" s="23">
        <v>329000</v>
      </c>
    </row>
    <row r="18" spans="1:3" s="6" customFormat="1" ht="50.25" customHeight="1">
      <c r="A18" s="18" t="s">
        <v>57</v>
      </c>
      <c r="B18" s="18" t="s">
        <v>55</v>
      </c>
      <c r="C18" s="21">
        <f>C19</f>
        <v>2197000</v>
      </c>
    </row>
    <row r="19" spans="1:3" s="6" customFormat="1" ht="51.75" customHeight="1">
      <c r="A19" s="19" t="s">
        <v>58</v>
      </c>
      <c r="B19" s="19" t="s">
        <v>56</v>
      </c>
      <c r="C19" s="23">
        <v>2197000</v>
      </c>
    </row>
    <row r="20" spans="1:3" s="17" customFormat="1" ht="15.75">
      <c r="A20" s="4" t="s">
        <v>40</v>
      </c>
      <c r="B20" s="4" t="s">
        <v>41</v>
      </c>
      <c r="C20" s="21">
        <f>C21</f>
        <v>2000</v>
      </c>
    </row>
    <row r="21" spans="1:3" s="6" customFormat="1" ht="15.75">
      <c r="A21" s="13" t="s">
        <v>42</v>
      </c>
      <c r="B21" s="13" t="s">
        <v>43</v>
      </c>
      <c r="C21" s="23">
        <v>2000</v>
      </c>
    </row>
    <row r="22" spans="1:3" ht="15.75">
      <c r="A22" s="4" t="s">
        <v>5</v>
      </c>
      <c r="B22" s="4" t="s">
        <v>6</v>
      </c>
      <c r="C22" s="21">
        <f>C23+C24</f>
        <v>2921000</v>
      </c>
    </row>
    <row r="23" spans="1:3" s="6" customFormat="1" ht="18.75" customHeight="1">
      <c r="A23" s="13" t="s">
        <v>25</v>
      </c>
      <c r="B23" s="13" t="s">
        <v>24</v>
      </c>
      <c r="C23" s="23">
        <v>370000</v>
      </c>
    </row>
    <row r="24" spans="1:3" s="6" customFormat="1" ht="17.25" customHeight="1">
      <c r="A24" s="13" t="s">
        <v>26</v>
      </c>
      <c r="B24" s="13" t="s">
        <v>27</v>
      </c>
      <c r="C24" s="24">
        <v>2551000</v>
      </c>
    </row>
    <row r="25" spans="1:3" ht="46.5" hidden="1">
      <c r="A25" s="4" t="s">
        <v>28</v>
      </c>
      <c r="B25" s="4" t="s">
        <v>29</v>
      </c>
      <c r="C25" s="21">
        <f>C26</f>
        <v>0</v>
      </c>
    </row>
    <row r="26" spans="1:3" ht="20.25" customHeight="1" hidden="1">
      <c r="A26" s="13" t="s">
        <v>30</v>
      </c>
      <c r="B26" s="13" t="s">
        <v>6</v>
      </c>
      <c r="C26" s="24">
        <f>C27</f>
        <v>0</v>
      </c>
    </row>
    <row r="27" spans="1:3" ht="33.75" customHeight="1" hidden="1">
      <c r="A27" s="13" t="s">
        <v>31</v>
      </c>
      <c r="B27" s="13" t="s">
        <v>32</v>
      </c>
      <c r="C27" s="24">
        <v>0</v>
      </c>
    </row>
    <row r="28" spans="1:3" ht="33.75" customHeight="1">
      <c r="A28" s="4" t="s">
        <v>0</v>
      </c>
      <c r="B28" s="4" t="s">
        <v>61</v>
      </c>
      <c r="C28" s="21">
        <f>C29</f>
        <v>6000</v>
      </c>
    </row>
    <row r="29" spans="1:3" ht="69.75" customHeight="1">
      <c r="A29" s="4" t="s">
        <v>7</v>
      </c>
      <c r="B29" s="4" t="s">
        <v>8</v>
      </c>
      <c r="C29" s="21">
        <f>C30</f>
        <v>6000</v>
      </c>
    </row>
    <row r="30" spans="1:3" ht="120.75" customHeight="1">
      <c r="A30" s="13" t="s">
        <v>11</v>
      </c>
      <c r="B30" s="38" t="s">
        <v>59</v>
      </c>
      <c r="C30" s="23">
        <f>C31</f>
        <v>6000</v>
      </c>
    </row>
    <row r="31" spans="1:3" s="6" customFormat="1" ht="104.25" customHeight="1">
      <c r="A31" s="13" t="s">
        <v>80</v>
      </c>
      <c r="B31" s="39" t="s">
        <v>79</v>
      </c>
      <c r="C31" s="25">
        <v>6000</v>
      </c>
    </row>
    <row r="32" spans="1:3" ht="18.75" customHeight="1" hidden="1">
      <c r="A32" s="4" t="s">
        <v>12</v>
      </c>
      <c r="B32" s="4" t="s">
        <v>13</v>
      </c>
      <c r="C32" s="21">
        <v>0</v>
      </c>
    </row>
    <row r="33" spans="1:3" s="7" customFormat="1" ht="46.5" customHeight="1" hidden="1">
      <c r="A33" s="13" t="s">
        <v>21</v>
      </c>
      <c r="B33" s="13" t="s">
        <v>22</v>
      </c>
      <c r="C33" s="24">
        <v>0</v>
      </c>
    </row>
    <row r="34" spans="1:3" s="6" customFormat="1" ht="49.5" customHeight="1" hidden="1">
      <c r="A34" s="8" t="s">
        <v>33</v>
      </c>
      <c r="B34" s="8" t="s">
        <v>34</v>
      </c>
      <c r="C34" s="25">
        <v>0</v>
      </c>
    </row>
    <row r="35" spans="1:3" ht="15.75">
      <c r="A35" s="4" t="s">
        <v>14</v>
      </c>
      <c r="B35" s="4" t="s">
        <v>10</v>
      </c>
      <c r="C35" s="26">
        <f>C37+C48+C50+C42+C52</f>
        <v>27363164.7</v>
      </c>
    </row>
    <row r="36" spans="1:3" s="6" customFormat="1" ht="49.5" customHeight="1">
      <c r="A36" s="4" t="s">
        <v>23</v>
      </c>
      <c r="B36" s="4" t="s">
        <v>17</v>
      </c>
      <c r="C36" s="27">
        <f>C37+C48+C50+C42+C52</f>
        <v>27363164.7</v>
      </c>
    </row>
    <row r="37" spans="1:3" s="6" customFormat="1" ht="36.75" customHeight="1">
      <c r="A37" s="4" t="s">
        <v>68</v>
      </c>
      <c r="B37" s="4" t="s">
        <v>66</v>
      </c>
      <c r="C37" s="40">
        <f>C38++C39+C40</f>
        <v>11134000</v>
      </c>
    </row>
    <row r="38" spans="1:3" s="6" customFormat="1" ht="88.5" customHeight="1">
      <c r="A38" s="8" t="s">
        <v>78</v>
      </c>
      <c r="B38" s="8" t="s">
        <v>98</v>
      </c>
      <c r="C38" s="28">
        <v>8495000</v>
      </c>
    </row>
    <row r="39" spans="1:3" s="6" customFormat="1" ht="78" customHeight="1">
      <c r="A39" s="8" t="s">
        <v>83</v>
      </c>
      <c r="B39" s="8" t="s">
        <v>84</v>
      </c>
      <c r="C39" s="28">
        <v>2459000</v>
      </c>
    </row>
    <row r="40" spans="1:3" s="6" customFormat="1" ht="104.25" customHeight="1">
      <c r="A40" s="8" t="s">
        <v>109</v>
      </c>
      <c r="B40" s="8" t="s">
        <v>110</v>
      </c>
      <c r="C40" s="28">
        <v>180000</v>
      </c>
    </row>
    <row r="41" spans="1:3" s="6" customFormat="1" ht="61.5" customHeight="1" hidden="1">
      <c r="A41" s="8" t="s">
        <v>47</v>
      </c>
      <c r="B41" s="8" t="s">
        <v>44</v>
      </c>
      <c r="C41" s="28">
        <v>0</v>
      </c>
    </row>
    <row r="42" spans="1:3" s="6" customFormat="1" ht="70.5" customHeight="1">
      <c r="A42" s="4" t="s">
        <v>86</v>
      </c>
      <c r="B42" s="4" t="s">
        <v>81</v>
      </c>
      <c r="C42" s="27">
        <f>C45+C43+C46+C47+C44</f>
        <v>5229387</v>
      </c>
    </row>
    <row r="43" spans="1:3" s="6" customFormat="1" ht="129" customHeight="1">
      <c r="A43" s="8" t="s">
        <v>87</v>
      </c>
      <c r="B43" s="8" t="s">
        <v>82</v>
      </c>
      <c r="C43" s="29">
        <v>3474196</v>
      </c>
    </row>
    <row r="44" spans="1:3" s="6" customFormat="1" ht="89.25" customHeight="1" hidden="1">
      <c r="A44" s="8" t="s">
        <v>90</v>
      </c>
      <c r="B44" s="8" t="s">
        <v>91</v>
      </c>
      <c r="C44" s="29">
        <v>0</v>
      </c>
    </row>
    <row r="45" spans="1:3" s="6" customFormat="1" ht="54.75" customHeight="1">
      <c r="A45" s="8" t="s">
        <v>88</v>
      </c>
      <c r="B45" s="8" t="s">
        <v>89</v>
      </c>
      <c r="C45" s="28">
        <v>0</v>
      </c>
    </row>
    <row r="46" spans="1:3" s="6" customFormat="1" ht="145.5" customHeight="1">
      <c r="A46" s="8" t="s">
        <v>94</v>
      </c>
      <c r="B46" s="8" t="s">
        <v>95</v>
      </c>
      <c r="C46" s="28">
        <v>55191</v>
      </c>
    </row>
    <row r="47" spans="1:3" s="6" customFormat="1" ht="102" customHeight="1">
      <c r="A47" s="8" t="s">
        <v>111</v>
      </c>
      <c r="B47" s="8" t="s">
        <v>112</v>
      </c>
      <c r="C47" s="28">
        <v>1700000</v>
      </c>
    </row>
    <row r="48" spans="1:4" s="6" customFormat="1" ht="39.75" customHeight="1">
      <c r="A48" s="4" t="s">
        <v>69</v>
      </c>
      <c r="B48" s="4" t="s">
        <v>67</v>
      </c>
      <c r="C48" s="27">
        <f>C49</f>
        <v>243919</v>
      </c>
      <c r="D48" s="15"/>
    </row>
    <row r="49" spans="1:3" s="6" customFormat="1" ht="82.5" customHeight="1">
      <c r="A49" s="8" t="s">
        <v>70</v>
      </c>
      <c r="B49" s="8" t="s">
        <v>63</v>
      </c>
      <c r="C49" s="28">
        <v>243919</v>
      </c>
    </row>
    <row r="50" spans="1:3" s="6" customFormat="1" ht="29.25" customHeight="1" hidden="1">
      <c r="A50" s="4" t="s">
        <v>48</v>
      </c>
      <c r="B50" s="4" t="s">
        <v>49</v>
      </c>
      <c r="C50" s="30">
        <v>0</v>
      </c>
    </row>
    <row r="51" spans="1:3" s="6" customFormat="1" ht="26.25" customHeight="1" hidden="1">
      <c r="A51" s="8" t="s">
        <v>50</v>
      </c>
      <c r="B51" s="8" t="s">
        <v>51</v>
      </c>
      <c r="C51" s="31">
        <v>0</v>
      </c>
    </row>
    <row r="52" spans="1:3" s="7" customFormat="1" ht="26.25" customHeight="1">
      <c r="A52" s="4" t="s">
        <v>71</v>
      </c>
      <c r="B52" s="4" t="s">
        <v>49</v>
      </c>
      <c r="C52" s="27">
        <f>C53+C55+C54</f>
        <v>10755858.7</v>
      </c>
    </row>
    <row r="53" spans="1:3" s="7" customFormat="1" ht="132" customHeight="1">
      <c r="A53" s="8" t="s">
        <v>72</v>
      </c>
      <c r="B53" s="8" t="s">
        <v>65</v>
      </c>
      <c r="C53" s="31">
        <v>3181488.7</v>
      </c>
    </row>
    <row r="54" spans="1:3" s="7" customFormat="1" ht="132" customHeight="1">
      <c r="A54" s="8" t="s">
        <v>117</v>
      </c>
      <c r="B54" s="8" t="s">
        <v>118</v>
      </c>
      <c r="C54" s="31">
        <v>74370</v>
      </c>
    </row>
    <row r="55" spans="1:3" s="6" customFormat="1" ht="108" customHeight="1">
      <c r="A55" s="42" t="s">
        <v>113</v>
      </c>
      <c r="B55" s="43" t="s">
        <v>114</v>
      </c>
      <c r="C55" s="28">
        <v>7500000</v>
      </c>
    </row>
    <row r="56" spans="1:3" s="6" customFormat="1" ht="15.75">
      <c r="A56" s="49" t="s">
        <v>20</v>
      </c>
      <c r="B56" s="50"/>
      <c r="C56" s="32">
        <f>C14+C35</f>
        <v>32818164.7</v>
      </c>
    </row>
    <row r="57" spans="1:3" ht="15.75">
      <c r="A57" s="49" t="s">
        <v>9</v>
      </c>
      <c r="B57" s="50"/>
      <c r="C57" s="21">
        <f>C56</f>
        <v>32818164.7</v>
      </c>
    </row>
    <row r="60" spans="1:4" ht="15.75">
      <c r="A60" s="47" t="s">
        <v>73</v>
      </c>
      <c r="B60" s="47"/>
      <c r="C60" s="47"/>
      <c r="D60" s="48"/>
    </row>
    <row r="61" spans="1:3" ht="15.75">
      <c r="A61" s="5" t="s">
        <v>45</v>
      </c>
      <c r="C61" s="20" t="s">
        <v>74</v>
      </c>
    </row>
    <row r="63" ht="1.5" customHeight="1"/>
    <row r="64" ht="15.75" hidden="1"/>
    <row r="65" ht="15.75" hidden="1"/>
    <row r="66" ht="15.75" hidden="1">
      <c r="C66" s="11"/>
    </row>
    <row r="67" ht="15.75" hidden="1"/>
    <row r="68" ht="15.75" hidden="1"/>
    <row r="69" ht="15.75" hidden="1">
      <c r="B69" s="14"/>
    </row>
    <row r="70" ht="15.75" hidden="1">
      <c r="B70" s="14"/>
    </row>
    <row r="71" ht="15.75" hidden="1">
      <c r="B71" s="14"/>
    </row>
    <row r="72" ht="15.75" hidden="1">
      <c r="B72" s="14"/>
    </row>
    <row r="73" ht="15.75" hidden="1">
      <c r="B73" s="14"/>
    </row>
    <row r="74" ht="15.75" hidden="1">
      <c r="B74" s="14"/>
    </row>
    <row r="75" ht="15.75" hidden="1">
      <c r="B75" s="14"/>
    </row>
    <row r="76" ht="15.75" hidden="1">
      <c r="B76" s="14"/>
    </row>
    <row r="77" ht="15.75" hidden="1"/>
    <row r="78" ht="15.75" hidden="1"/>
    <row r="79" ht="15.75" hidden="1">
      <c r="B79" s="14"/>
    </row>
    <row r="80" ht="15.75" hidden="1">
      <c r="B80" s="14"/>
    </row>
    <row r="81" ht="15.75" hidden="1">
      <c r="B81" s="14"/>
    </row>
    <row r="82" ht="15.75" hidden="1">
      <c r="B82" s="14"/>
    </row>
    <row r="83" ht="15.75" hidden="1">
      <c r="B83" s="14"/>
    </row>
    <row r="84" ht="15.75" hidden="1">
      <c r="B84" s="14"/>
    </row>
    <row r="85" ht="15.75" hidden="1">
      <c r="B85" s="14"/>
    </row>
  </sheetData>
  <sheetProtection/>
  <mergeCells count="13">
    <mergeCell ref="A1:C1"/>
    <mergeCell ref="A2:C2"/>
    <mergeCell ref="A5:C5"/>
    <mergeCell ref="A3:C3"/>
    <mergeCell ref="B7:C7"/>
    <mergeCell ref="B8:C8"/>
    <mergeCell ref="A4:C4"/>
    <mergeCell ref="B9:C9"/>
    <mergeCell ref="A6:C6"/>
    <mergeCell ref="A60:D60"/>
    <mergeCell ref="A57:B57"/>
    <mergeCell ref="A56:B56"/>
    <mergeCell ref="A11:C11"/>
  </mergeCells>
  <printOptions horizontalCentered="1"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SheetLayoutView="100" zoomScalePageLayoutView="0" workbookViewId="0" topLeftCell="A34">
      <selection activeCell="D45" sqref="D45"/>
    </sheetView>
  </sheetViews>
  <sheetFormatPr defaultColWidth="9.125" defaultRowHeight="12.75"/>
  <cols>
    <col min="1" max="1" width="27.875" style="5" customWidth="1"/>
    <col min="2" max="2" width="30.875" style="5" customWidth="1"/>
    <col min="3" max="3" width="15.375" style="5" customWidth="1"/>
    <col min="4" max="4" width="15.00390625" style="9" customWidth="1"/>
    <col min="5" max="16384" width="9.125" style="5" customWidth="1"/>
  </cols>
  <sheetData>
    <row r="1" spans="1:4" ht="15.75">
      <c r="A1" s="46" t="s">
        <v>104</v>
      </c>
      <c r="B1" s="46"/>
      <c r="C1" s="46"/>
      <c r="D1" s="46"/>
    </row>
    <row r="2" spans="1:4" ht="15.75">
      <c r="A2" s="46" t="s">
        <v>37</v>
      </c>
      <c r="B2" s="46"/>
      <c r="C2" s="46"/>
      <c r="D2" s="46"/>
    </row>
    <row r="3" spans="1:4" ht="15.75">
      <c r="A3" s="46" t="s">
        <v>38</v>
      </c>
      <c r="B3" s="46"/>
      <c r="C3" s="46"/>
      <c r="D3" s="46"/>
    </row>
    <row r="4" spans="1:4" ht="15.75">
      <c r="A4" s="46" t="s">
        <v>45</v>
      </c>
      <c r="B4" s="46"/>
      <c r="C4" s="46"/>
      <c r="D4" s="46"/>
    </row>
    <row r="5" spans="1:4" ht="15.75">
      <c r="A5" s="1"/>
      <c r="B5" s="55" t="s">
        <v>106</v>
      </c>
      <c r="C5" s="54"/>
      <c r="D5" s="54"/>
    </row>
    <row r="6" spans="1:4" ht="15.75">
      <c r="A6" s="1"/>
      <c r="B6" s="53" t="str">
        <f>'Приложение №1'!$B$7</f>
        <v>(в редакции решения Муниципального Совета</v>
      </c>
      <c r="C6" s="53"/>
      <c r="D6" s="53"/>
    </row>
    <row r="7" spans="1:4" ht="15.75">
      <c r="A7" s="1"/>
      <c r="B7" s="53" t="str">
        <f>'Приложение №1'!$B$8</f>
        <v>Пречистенского сельского поселения Ярославской области</v>
      </c>
      <c r="C7" s="53"/>
      <c r="D7" s="53"/>
    </row>
    <row r="8" spans="1:4" ht="15.75">
      <c r="A8" s="1"/>
      <c r="B8" s="53" t="s">
        <v>119</v>
      </c>
      <c r="C8" s="53"/>
      <c r="D8" s="53"/>
    </row>
    <row r="9" ht="15.75">
      <c r="A9" s="2"/>
    </row>
    <row r="10" spans="1:4" ht="78.75" customHeight="1">
      <c r="A10" s="51" t="s">
        <v>101</v>
      </c>
      <c r="B10" s="51"/>
      <c r="C10" s="51"/>
      <c r="D10" s="51"/>
    </row>
    <row r="11" ht="18">
      <c r="A11" s="3"/>
    </row>
    <row r="12" spans="1:4" ht="30.75">
      <c r="A12" s="12" t="s">
        <v>15</v>
      </c>
      <c r="B12" s="12" t="s">
        <v>16</v>
      </c>
      <c r="C12" s="10" t="s">
        <v>85</v>
      </c>
      <c r="D12" s="10" t="s">
        <v>102</v>
      </c>
    </row>
    <row r="13" spans="1:4" ht="30.75">
      <c r="A13" s="4" t="s">
        <v>0</v>
      </c>
      <c r="B13" s="4" t="s">
        <v>62</v>
      </c>
      <c r="C13" s="27">
        <f>C15+C19+C21+C24+C28+C31+C17</f>
        <v>5617000</v>
      </c>
      <c r="D13" s="27">
        <f>D15+D19+D21+D24+D28+D31+D17</f>
        <v>5784000</v>
      </c>
    </row>
    <row r="14" spans="1:4" ht="15.75">
      <c r="A14" s="4" t="s">
        <v>0</v>
      </c>
      <c r="B14" s="4" t="s">
        <v>60</v>
      </c>
      <c r="C14" s="27">
        <f>C15+C17+C19+C21</f>
        <v>5611000</v>
      </c>
      <c r="D14" s="27">
        <f>D15+D17+D19+D21</f>
        <v>5778000</v>
      </c>
    </row>
    <row r="15" spans="1:4" ht="15.75">
      <c r="A15" s="4" t="s">
        <v>1</v>
      </c>
      <c r="B15" s="4" t="s">
        <v>2</v>
      </c>
      <c r="C15" s="27">
        <f>C16</f>
        <v>341000</v>
      </c>
      <c r="D15" s="27">
        <f>D16</f>
        <v>356000</v>
      </c>
    </row>
    <row r="16" spans="1:4" s="6" customFormat="1" ht="30.75">
      <c r="A16" s="13" t="s">
        <v>3</v>
      </c>
      <c r="B16" s="13" t="s">
        <v>4</v>
      </c>
      <c r="C16" s="34">
        <v>341000</v>
      </c>
      <c r="D16" s="33">
        <v>356000</v>
      </c>
    </row>
    <row r="17" spans="1:4" s="6" customFormat="1" ht="62.25">
      <c r="A17" s="18" t="s">
        <v>57</v>
      </c>
      <c r="B17" s="18" t="s">
        <v>55</v>
      </c>
      <c r="C17" s="27">
        <f>C18</f>
        <v>2285000</v>
      </c>
      <c r="D17" s="27">
        <f>D18</f>
        <v>2376000</v>
      </c>
    </row>
    <row r="18" spans="1:4" s="6" customFormat="1" ht="64.5" customHeight="1">
      <c r="A18" s="19" t="s">
        <v>58</v>
      </c>
      <c r="B18" s="19" t="s">
        <v>56</v>
      </c>
      <c r="C18" s="34">
        <v>2285000</v>
      </c>
      <c r="D18" s="33">
        <v>2376000</v>
      </c>
    </row>
    <row r="19" spans="1:4" s="7" customFormat="1" ht="15.75">
      <c r="A19" s="4" t="s">
        <v>40</v>
      </c>
      <c r="B19" s="4" t="s">
        <v>41</v>
      </c>
      <c r="C19" s="27">
        <f>C20</f>
        <v>2000</v>
      </c>
      <c r="D19" s="27">
        <f>D20</f>
        <v>2000</v>
      </c>
    </row>
    <row r="20" spans="1:4" s="6" customFormat="1" ht="30.75">
      <c r="A20" s="13" t="s">
        <v>42</v>
      </c>
      <c r="B20" s="13" t="s">
        <v>43</v>
      </c>
      <c r="C20" s="34">
        <v>2000</v>
      </c>
      <c r="D20" s="33">
        <v>2000</v>
      </c>
    </row>
    <row r="21" spans="1:4" ht="15.75">
      <c r="A21" s="4" t="s">
        <v>5</v>
      </c>
      <c r="B21" s="4" t="s">
        <v>6</v>
      </c>
      <c r="C21" s="27">
        <f>C22+C23</f>
        <v>2983000</v>
      </c>
      <c r="D21" s="27">
        <f>D22+D23</f>
        <v>3044000</v>
      </c>
    </row>
    <row r="22" spans="1:4" s="6" customFormat="1" ht="35.25" customHeight="1">
      <c r="A22" s="13" t="s">
        <v>25</v>
      </c>
      <c r="B22" s="13" t="s">
        <v>24</v>
      </c>
      <c r="C22" s="34">
        <v>378000</v>
      </c>
      <c r="D22" s="33">
        <v>385000</v>
      </c>
    </row>
    <row r="23" spans="1:4" s="6" customFormat="1" ht="18.75" customHeight="1">
      <c r="A23" s="13" t="s">
        <v>26</v>
      </c>
      <c r="B23" s="13" t="s">
        <v>27</v>
      </c>
      <c r="C23" s="34">
        <v>2605000</v>
      </c>
      <c r="D23" s="34">
        <v>2659000</v>
      </c>
    </row>
    <row r="24" spans="1:4" ht="62.25" hidden="1">
      <c r="A24" s="4" t="s">
        <v>28</v>
      </c>
      <c r="B24" s="4" t="s">
        <v>29</v>
      </c>
      <c r="C24" s="27">
        <f>C25</f>
        <v>0</v>
      </c>
      <c r="D24" s="27">
        <f>D25</f>
        <v>0</v>
      </c>
    </row>
    <row r="25" spans="1:4" ht="20.25" customHeight="1" hidden="1">
      <c r="A25" s="13" t="s">
        <v>30</v>
      </c>
      <c r="B25" s="13" t="s">
        <v>6</v>
      </c>
      <c r="C25" s="34">
        <f>C26</f>
        <v>0</v>
      </c>
      <c r="D25" s="34">
        <f>D26</f>
        <v>0</v>
      </c>
    </row>
    <row r="26" spans="1:4" ht="33.75" customHeight="1" hidden="1">
      <c r="A26" s="13" t="s">
        <v>31</v>
      </c>
      <c r="B26" s="13" t="s">
        <v>32</v>
      </c>
      <c r="C26" s="34"/>
      <c r="D26" s="34"/>
    </row>
    <row r="27" spans="1:4" ht="33.75" customHeight="1">
      <c r="A27" s="4" t="s">
        <v>0</v>
      </c>
      <c r="B27" s="4" t="s">
        <v>61</v>
      </c>
      <c r="C27" s="21">
        <f aca="true" t="shared" si="0" ref="C27:D29">C28</f>
        <v>6000</v>
      </c>
      <c r="D27" s="21">
        <f t="shared" si="0"/>
        <v>6000</v>
      </c>
    </row>
    <row r="28" spans="1:4" ht="89.25" customHeight="1">
      <c r="A28" s="4" t="s">
        <v>7</v>
      </c>
      <c r="B28" s="4" t="s">
        <v>8</v>
      </c>
      <c r="C28" s="27">
        <f t="shared" si="0"/>
        <v>6000</v>
      </c>
      <c r="D28" s="27">
        <f t="shared" si="0"/>
        <v>6000</v>
      </c>
    </row>
    <row r="29" spans="1:4" ht="182.25" customHeight="1">
      <c r="A29" s="13" t="s">
        <v>11</v>
      </c>
      <c r="B29" s="38" t="s">
        <v>59</v>
      </c>
      <c r="C29" s="34">
        <f t="shared" si="0"/>
        <v>6000</v>
      </c>
      <c r="D29" s="33">
        <f t="shared" si="0"/>
        <v>6000</v>
      </c>
    </row>
    <row r="30" spans="1:4" s="6" customFormat="1" ht="150.75" customHeight="1">
      <c r="A30" s="13" t="s">
        <v>80</v>
      </c>
      <c r="B30" s="39" t="s">
        <v>79</v>
      </c>
      <c r="C30" s="29">
        <v>6000</v>
      </c>
      <c r="D30" s="29">
        <v>6000</v>
      </c>
    </row>
    <row r="31" spans="1:4" ht="18.75" customHeight="1" hidden="1">
      <c r="A31" s="4" t="s">
        <v>12</v>
      </c>
      <c r="B31" s="4" t="s">
        <v>13</v>
      </c>
      <c r="C31" s="27">
        <v>0</v>
      </c>
      <c r="D31" s="27">
        <v>0</v>
      </c>
    </row>
    <row r="32" spans="1:4" s="7" customFormat="1" ht="46.5" customHeight="1" hidden="1">
      <c r="A32" s="13" t="s">
        <v>21</v>
      </c>
      <c r="B32" s="13" t="s">
        <v>22</v>
      </c>
      <c r="C32" s="34" t="s">
        <v>39</v>
      </c>
      <c r="D32" s="34" t="s">
        <v>39</v>
      </c>
    </row>
    <row r="33" spans="1:4" s="6" customFormat="1" ht="49.5" customHeight="1" hidden="1">
      <c r="A33" s="8" t="s">
        <v>33</v>
      </c>
      <c r="B33" s="8" t="s">
        <v>34</v>
      </c>
      <c r="C33" s="29" t="s">
        <v>39</v>
      </c>
      <c r="D33" s="29" t="s">
        <v>39</v>
      </c>
    </row>
    <row r="34" spans="1:4" ht="15.75">
      <c r="A34" s="4" t="s">
        <v>14</v>
      </c>
      <c r="B34" s="4" t="s">
        <v>10</v>
      </c>
      <c r="C34" s="27">
        <f>C36+C47+C49+C42</f>
        <v>7280026</v>
      </c>
      <c r="D34" s="35">
        <f>D35</f>
        <v>4687364</v>
      </c>
    </row>
    <row r="35" spans="1:4" s="6" customFormat="1" ht="70.5" customHeight="1">
      <c r="A35" s="4" t="s">
        <v>23</v>
      </c>
      <c r="B35" s="4" t="s">
        <v>17</v>
      </c>
      <c r="C35" s="27">
        <f>C36+C47+C49+C42</f>
        <v>7280026</v>
      </c>
      <c r="D35" s="27">
        <f>D36+D47+D49+D42</f>
        <v>4687364</v>
      </c>
    </row>
    <row r="36" spans="1:4" s="6" customFormat="1" ht="52.5" customHeight="1">
      <c r="A36" s="4" t="s">
        <v>68</v>
      </c>
      <c r="B36" s="4" t="s">
        <v>66</v>
      </c>
      <c r="C36" s="27">
        <f>C37+C38+C41</f>
        <v>2989000</v>
      </c>
      <c r="D36" s="27">
        <f>D37+D38+D41</f>
        <v>388000</v>
      </c>
    </row>
    <row r="37" spans="1:4" s="6" customFormat="1" ht="81" customHeight="1">
      <c r="A37" s="8" t="s">
        <v>78</v>
      </c>
      <c r="B37" s="8" t="s">
        <v>98</v>
      </c>
      <c r="C37" s="29">
        <v>2579000</v>
      </c>
      <c r="D37" s="36">
        <v>0</v>
      </c>
    </row>
    <row r="38" spans="1:4" s="6" customFormat="1" ht="88.5" customHeight="1">
      <c r="A38" s="8" t="s">
        <v>83</v>
      </c>
      <c r="B38" s="8" t="s">
        <v>84</v>
      </c>
      <c r="C38" s="29">
        <v>410000</v>
      </c>
      <c r="D38" s="36">
        <v>388000</v>
      </c>
    </row>
    <row r="39" spans="1:4" s="6" customFormat="1" ht="62.25" hidden="1">
      <c r="A39" s="4" t="s">
        <v>19</v>
      </c>
      <c r="B39" s="4" t="s">
        <v>18</v>
      </c>
      <c r="C39" s="27">
        <f>C40</f>
        <v>0</v>
      </c>
      <c r="D39" s="27">
        <f>D40</f>
        <v>0</v>
      </c>
    </row>
    <row r="40" spans="1:4" s="6" customFormat="1" ht="49.5" customHeight="1" hidden="1">
      <c r="A40" s="8" t="s">
        <v>46</v>
      </c>
      <c r="B40" s="8" t="s">
        <v>36</v>
      </c>
      <c r="C40" s="29"/>
      <c r="D40" s="36"/>
    </row>
    <row r="41" spans="1:4" s="6" customFormat="1" ht="36.75" customHeight="1" hidden="1">
      <c r="A41" s="8" t="s">
        <v>52</v>
      </c>
      <c r="B41" s="8" t="s">
        <v>35</v>
      </c>
      <c r="C41" s="28">
        <v>0</v>
      </c>
      <c r="D41" s="36">
        <v>0</v>
      </c>
    </row>
    <row r="42" spans="1:4" s="6" customFormat="1" ht="115.5" customHeight="1">
      <c r="A42" s="4" t="s">
        <v>86</v>
      </c>
      <c r="B42" s="4" t="s">
        <v>81</v>
      </c>
      <c r="C42" s="27">
        <f>C43+C44+C45+C46</f>
        <v>4039408</v>
      </c>
      <c r="D42" s="27">
        <f>D43+D44+D45+D46</f>
        <v>4039408</v>
      </c>
    </row>
    <row r="43" spans="1:4" s="6" customFormat="1" ht="165.75" customHeight="1">
      <c r="A43" s="8" t="s">
        <v>87</v>
      </c>
      <c r="B43" s="8" t="s">
        <v>96</v>
      </c>
      <c r="C43" s="29">
        <v>3474196</v>
      </c>
      <c r="D43" s="29">
        <v>3474196</v>
      </c>
    </row>
    <row r="44" spans="1:4" s="6" customFormat="1" ht="69" customHeight="1">
      <c r="A44" s="8" t="s">
        <v>88</v>
      </c>
      <c r="B44" s="8" t="s">
        <v>89</v>
      </c>
      <c r="C44" s="28">
        <v>0</v>
      </c>
      <c r="D44" s="36">
        <v>0</v>
      </c>
    </row>
    <row r="45" spans="1:4" s="6" customFormat="1" ht="182.25" customHeight="1">
      <c r="A45" s="8" t="s">
        <v>93</v>
      </c>
      <c r="B45" s="41" t="s">
        <v>92</v>
      </c>
      <c r="C45" s="28">
        <v>499841</v>
      </c>
      <c r="D45" s="36">
        <v>499841</v>
      </c>
    </row>
    <row r="46" spans="1:4" s="6" customFormat="1" ht="182.25" customHeight="1">
      <c r="A46" s="8" t="s">
        <v>97</v>
      </c>
      <c r="B46" s="8" t="s">
        <v>95</v>
      </c>
      <c r="C46" s="28">
        <v>65371</v>
      </c>
      <c r="D46" s="36">
        <v>65371</v>
      </c>
    </row>
    <row r="47" spans="1:4" s="6" customFormat="1" ht="50.25" customHeight="1">
      <c r="A47" s="4" t="s">
        <v>69</v>
      </c>
      <c r="B47" s="4" t="s">
        <v>64</v>
      </c>
      <c r="C47" s="27">
        <f>C48</f>
        <v>251618</v>
      </c>
      <c r="D47" s="27">
        <f>D48</f>
        <v>259956</v>
      </c>
    </row>
    <row r="48" spans="1:4" s="6" customFormat="1" ht="116.25" customHeight="1">
      <c r="A48" s="8" t="s">
        <v>70</v>
      </c>
      <c r="B48" s="8" t="s">
        <v>63</v>
      </c>
      <c r="C48" s="28">
        <v>251618</v>
      </c>
      <c r="D48" s="36">
        <v>259956</v>
      </c>
    </row>
    <row r="49" spans="1:4" s="6" customFormat="1" ht="29.25" customHeight="1" hidden="1">
      <c r="A49" s="4" t="s">
        <v>48</v>
      </c>
      <c r="B49" s="4" t="s">
        <v>49</v>
      </c>
      <c r="C49" s="30">
        <f>C50</f>
        <v>0</v>
      </c>
      <c r="D49" s="35">
        <f>D50</f>
        <v>0</v>
      </c>
    </row>
    <row r="50" spans="1:4" s="6" customFormat="1" ht="69" customHeight="1" hidden="1">
      <c r="A50" s="8" t="s">
        <v>53</v>
      </c>
      <c r="B50" s="8" t="s">
        <v>54</v>
      </c>
      <c r="C50" s="31">
        <v>0</v>
      </c>
      <c r="D50" s="36">
        <v>0</v>
      </c>
    </row>
    <row r="51" spans="1:4" ht="15.75">
      <c r="A51" s="49" t="s">
        <v>20</v>
      </c>
      <c r="B51" s="50"/>
      <c r="C51" s="37">
        <f>C13+C34</f>
        <v>12897026</v>
      </c>
      <c r="D51" s="27">
        <f>D13+D34</f>
        <v>10471364</v>
      </c>
    </row>
    <row r="52" spans="1:4" ht="15.75">
      <c r="A52" s="49" t="s">
        <v>9</v>
      </c>
      <c r="B52" s="50"/>
      <c r="C52" s="37">
        <f>C51</f>
        <v>12897026</v>
      </c>
      <c r="D52" s="35">
        <f>D51</f>
        <v>10471364</v>
      </c>
    </row>
    <row r="53" ht="15.75">
      <c r="C53" s="14"/>
    </row>
    <row r="54" ht="15.75">
      <c r="D54" s="16"/>
    </row>
    <row r="55" spans="1:3" ht="15.75">
      <c r="A55" s="1" t="s">
        <v>75</v>
      </c>
      <c r="B55" s="1"/>
      <c r="C55" s="1"/>
    </row>
    <row r="56" spans="1:4" ht="15.75">
      <c r="A56" s="5" t="s">
        <v>77</v>
      </c>
      <c r="C56" s="5" t="s">
        <v>76</v>
      </c>
      <c r="D56" s="20" t="s">
        <v>74</v>
      </c>
    </row>
    <row r="59" ht="15.75">
      <c r="D59" s="11"/>
    </row>
    <row r="63" spans="2:3" ht="15.75">
      <c r="B63" s="14"/>
      <c r="C63" s="14"/>
    </row>
    <row r="64" spans="2:3" ht="15.75">
      <c r="B64" s="14"/>
      <c r="C64" s="14"/>
    </row>
    <row r="65" spans="2:3" ht="15.75">
      <c r="B65" s="14"/>
      <c r="C65" s="14"/>
    </row>
    <row r="66" spans="2:3" ht="15.75">
      <c r="B66" s="14"/>
      <c r="C66" s="14"/>
    </row>
    <row r="67" spans="2:3" ht="15.75">
      <c r="B67" s="14"/>
      <c r="C67" s="14"/>
    </row>
    <row r="68" spans="2:3" ht="15.75">
      <c r="B68" s="14"/>
      <c r="C68" s="14"/>
    </row>
    <row r="69" spans="2:3" ht="15.75">
      <c r="B69" s="14"/>
      <c r="C69" s="14"/>
    </row>
    <row r="70" spans="2:3" ht="15.75">
      <c r="B70" s="14"/>
      <c r="C70" s="14"/>
    </row>
    <row r="73" spans="2:3" ht="15.75">
      <c r="B73" s="14"/>
      <c r="C73" s="14"/>
    </row>
    <row r="74" spans="2:3" ht="15.75">
      <c r="B74" s="14"/>
      <c r="C74" s="14"/>
    </row>
    <row r="75" spans="2:3" ht="15.75">
      <c r="B75" s="14"/>
      <c r="C75" s="14"/>
    </row>
    <row r="76" spans="2:3" ht="15.75">
      <c r="B76" s="14"/>
      <c r="C76" s="14"/>
    </row>
    <row r="77" spans="2:3" ht="15.75">
      <c r="B77" s="14"/>
      <c r="C77" s="14"/>
    </row>
    <row r="78" spans="2:3" ht="15.75">
      <c r="B78" s="14"/>
      <c r="C78" s="14"/>
    </row>
    <row r="79" spans="2:3" ht="15.75">
      <c r="B79" s="14"/>
      <c r="C79" s="14"/>
    </row>
  </sheetData>
  <sheetProtection/>
  <mergeCells count="11">
    <mergeCell ref="A1:D1"/>
    <mergeCell ref="A2:D2"/>
    <mergeCell ref="A4:D4"/>
    <mergeCell ref="A3:D3"/>
    <mergeCell ref="B5:D5"/>
    <mergeCell ref="B6:D6"/>
    <mergeCell ref="B7:D7"/>
    <mergeCell ref="B8:D8"/>
    <mergeCell ref="A52:B52"/>
    <mergeCell ref="A51:B51"/>
    <mergeCell ref="A10:D10"/>
  </mergeCells>
  <printOptions horizontalCentered="1"/>
  <pageMargins left="0.5905511811023623" right="0.2362204724409449" top="0.3937007874015748" bottom="0.2755905511811024" header="0.1968503937007874" footer="0.1574803149606299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user</cp:lastModifiedBy>
  <cp:lastPrinted>2021-12-23T08:12:10Z</cp:lastPrinted>
  <dcterms:created xsi:type="dcterms:W3CDTF">2004-11-16T05:58:34Z</dcterms:created>
  <dcterms:modified xsi:type="dcterms:W3CDTF">2022-05-18T12:59:44Z</dcterms:modified>
  <cp:category/>
  <cp:version/>
  <cp:contentType/>
  <cp:contentStatus/>
</cp:coreProperties>
</file>