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№4'!$C$1:$J$173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20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<sst xmlns="http://schemas.openxmlformats.org/spreadsheetml/2006/main" count="726" uniqueCount="278">
  <si>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</si>
  <si>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</si>
  <si>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</si>
  <si>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</si>
  <si>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</si>
  <si>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</si>
  <si>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</si>
  <si>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</si>
  <si>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</si>
  <si>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</si>
  <si>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</si>
  <si>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</si>
  <si>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</si>
  <si>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</si>
  <si>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</si>
  <si>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</si>
  <si>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</si>
  <si>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</si>
  <si>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</si>
  <si>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</si>
  <si>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</si>
  <si>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</si>
  <si>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</si>
  <si>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</si>
  <si>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</si>
  <si>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</si>
  <si>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</si>
  <si>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</si>
  <si>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</si>
  <si>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</si>
  <si>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</si>
  <si>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</si>
  <si>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</si>
  <si>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</si>
  <si>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</si>
  <si>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</si>
  <si>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</si>
  <si>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</si>
  <si>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</si>
  <si>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</si>
  <si>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</si>
  <si>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</si>
  <si>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</si>
  <si>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</si>
  <si>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</si>
  <si>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</si>
  <si>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</si>
  <si>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</si>
  <si>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</si>
  <si>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</si>
  <si>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</si>
  <si>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</si>
  <si>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</si>
  <si>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</si>
  <si>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</si>
  <si>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</si>
  <si>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</si>
  <si>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</si>
  <si>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</si>
  <si>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</si>
  <si>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</si>
  <si>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</si>
  <si>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</si>
  <si>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</si>
  <si>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Областная целевая программа "Обеспечение безопасности граждан на водных объектах "</t>
  </si>
  <si>
    <t>А.К. Сорокин</t>
  </si>
  <si>
    <t xml:space="preserve">Глава Пречистенского сельского поселения </t>
  </si>
  <si>
    <t>Приложение № 5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</si>
  <si>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</si>
  <si>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</si>
  <si>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</si>
  <si>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</si>
  <si>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</si>
  <si>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</si>
  <si>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</si>
  <si>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</si>
  <si>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</si>
  <si>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</si>
  <si>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</si>
  <si>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</si>
  <si>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</si>
  <si>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</si>
  <si>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</si>
  <si>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</si>
  <si>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</si>
  <si>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</si>
  <si>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</si>
  <si>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</si>
  <si>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</si>
  <si>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</si>
  <si>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</si>
  <si>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</si>
  <si>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</si>
  <si>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</si>
  <si>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</si>
  <si>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</si>
  <si>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</si>
  <si>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</si>
  <si>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</si>
  <si>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</si>
  <si>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</si>
  <si>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</si>
  <si>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</si>
  <si>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</si>
  <si>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</si>
  <si>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</si>
  <si>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</si>
  <si>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</si>
  <si>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</si>
  <si>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</si>
  <si>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</si>
  <si>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</si>
  <si>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</si>
  <si>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</si>
  <si>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</si>
  <si>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</si>
  <si>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</si>
  <si>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</si>
  <si>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</si>
  <si>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</si>
  <si>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</si>
  <si>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</si>
  <si>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</si>
  <si>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</si>
  <si>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</si>
  <si>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</si>
  <si>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</si>
  <si>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</si>
  <si>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</si>
  <si>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</si>
  <si>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</si>
  <si>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</si>
  <si>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</si>
  <si>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</si>
  <si>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</si>
  <si>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</si>
  <si>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</si>
  <si>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</si>
  <si>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</si>
  <si>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</si>
  <si>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</si>
  <si>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</si>
  <si>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</si>
  <si>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</si>
  <si>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</si>
  <si>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</si>
  <si>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</si>
  <si>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</si>
  <si>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</si>
  <si>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</si>
  <si>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</si>
  <si>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</si>
  <si>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</si>
  <si>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</si>
  <si>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</si>
  <si>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</si>
  <si>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</si>
  <si>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</si>
  <si>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</si>
  <si>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</si>
  <si>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</si>
  <si>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</si>
  <si>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</si>
  <si>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</si>
  <si>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</si>
  <si>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</si>
  <si>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</si>
  <si>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</si>
  <si>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Расходы на финансирование дорожного хозяйства за счет средств областного бюджета</t>
  </si>
  <si>
    <t>24.1.01.72440</t>
  </si>
  <si>
    <t>21.3.00.00000</t>
  </si>
  <si>
    <t>21.3.01.00000</t>
  </si>
  <si>
    <t>21.3.01.80700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</si>
  <si>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</si>
  <si>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</si>
  <si>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</si>
  <si>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2021 год                    (руб.)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</si>
  <si>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</si>
  <si>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</si>
  <si>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</si>
  <si>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</si>
  <si>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</si>
  <si>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</si>
  <si>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</si>
  <si>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</si>
  <si>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</si>
  <si>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годы»-Содержание мест захоронения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</si>
  <si>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</si>
  <si>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</si>
  <si>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</si>
  <si>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</si>
  <si>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</si>
  <si>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</si>
  <si>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</si>
  <si>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</si>
  <si>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</si>
  <si>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</si>
  <si>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от 00.12.2020 года №00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</si>
  <si>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</si>
  <si>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2021-2023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</si>
  <si>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</si>
  <si>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</si>
  <si>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>Муниципальная программа "Социальная политика Пречистенского сельского поселения Ярославской области на 2021-2023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</si>
  <si>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2021-2023 годы"</t>
  </si>
  <si>
    <t>Реализация мероприятий муниципальной программы "Социальная политика Пречистенского сельского поселения Ярославской области на 2021-2023 годы"</t>
  </si>
  <si>
    <t>Подпрограмма:"Пенсионное обеспечение муниципальных служащих Пречистенского сельского поселения Ярославской области на 2021-2023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</si>
  <si>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2021-2023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</si>
  <si>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2021-2023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</si>
  <si>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2021-2023 годы»</t>
  </si>
  <si>
    <t>Подпрограмма "Переселение граждан из аварийного жилищного фонда   в Пречистенском сельском поселении Ярославской области на 2021-2023 годы»</t>
  </si>
  <si>
    <t>Муниципальная программа "Обеспечение безопасности  на территории Пречистенского сельского поселения Ярославской области на 2021-2023 годы"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</si>
  <si>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</si>
  <si>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2021-2023 годы»</t>
  </si>
  <si>
    <t>Подпрограмма «Обеспечение  безопасности на водных объектах Пречистенского сельского поселения Ярославской области на 2021-2023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</si>
  <si>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2021-2023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</si>
  <si>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</si>
  <si>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</si>
  <si>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Муниципальная программа "Развитие культуры в Пречистенском сельском поселении Ярославской области на 2021-2023 годы"</t>
  </si>
  <si>
    <t>Общепрограммные расходы муниципальной программы "Развитие культуры в Пречистенском сельском поселении Ярославской области на 2021-2023 годы"</t>
  </si>
  <si>
    <t>Реализация мероприятий муниципальной программы "Развитие культуры в Пречистенском сельском поселении Ярославской области на 2021-2023 годы"</t>
  </si>
  <si>
    <t>Муниципальная программа "Развитие физической культуры и спорта в Пречистенском сельском поселении Ярославской области на 2021-2023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</si>
  <si>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2021-2023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</si>
  <si>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2021-2023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</si>
  <si>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</si>
  <si>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</si>
  <si>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</si>
  <si>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</si>
  <si>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2021-2023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</si>
  <si>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2021-2023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</si>
  <si>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2021-2023 годы»</t>
  </si>
  <si>
    <t>Муниципальная программа "Эффективная власть в Пречистенском сельском поселении Ярославской области на 2021-2023 годы"</t>
  </si>
  <si>
    <t>Подпрограмма «Развитие муниципальной службы в Пречистенском сельском поселении Ярославской области на 2021-2023 годы»</t>
  </si>
  <si>
    <t>Реализация мероприятий подпрограммы «Развитие муниципальной службы в Пречистенском сельском поселении Ярославской области на 2021-2023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</si>
  <si>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</si>
  <si>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</si>
  <si>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Подпрограмма  "МКУ  Пречистенского сельского поселения Ярославской области "Пречистенский комплексный центр" на 2021-2023 годы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</si>
  <si>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2021-2023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</si>
  <si>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2021-2023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</si>
  <si>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2021-2023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</si>
  <si>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2021-2023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</si>
  <si>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2021-2023 годы»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</si>
  <si>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</si>
  <si>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</si>
  <si>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</si>
  <si>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Муниципальная программа "Благоустройство территории Пречистенского сельского поселения Ярославской области на 2021-2023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</si>
  <si>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2021-2023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</si>
  <si>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</si>
  <si>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 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</si>
  <si>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и содержание прочих объектов благоустройства</t>
  </si>
  <si>
    <t>от 00.12.2020 г.  № 00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</si>
  <si>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 </t>
  </si>
  <si>
    <t>2023 год                    (руб.)</t>
  </si>
  <si>
    <t>Подпрограмма "Переселение граждан из аварийного жилищного фонда  в Пречистенском сельском поселении Ярославской области на 2021-2023 годы»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</si>
  <si>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2021-2023 годы"</t>
  </si>
  <si>
    <t>05.2.00.00000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</si>
  <si>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</si>
  <si>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05.2.F3.67484</t>
  </si>
  <si>
    <t>Расходы по переселению граждан из аварийного жилищного фонда за счет субсидии из областного бюджета</t>
  </si>
  <si>
    <t xml:space="preserve">Расходы в рамках софинансирования на переселение граждан из аварийного жилищного фонда  </t>
  </si>
  <si>
    <t>Расходы на финансирование дорожного хозяйства за счет средств местного бюджета в рамках софинансирования</t>
  </si>
  <si>
    <t>17.0.00.00000</t>
  </si>
  <si>
    <t>17.1.00.00000</t>
  </si>
  <si>
    <t>Обеспечение территориальной доступности товаров для сельского населения путем оказания муниципальной поддержки</t>
  </si>
  <si>
    <t>17.1.01.00000</t>
  </si>
  <si>
    <t>17.1.01.82880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</si>
  <si>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</si>
  <si>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</si>
  <si>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</si>
  <si>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05.2.F3.00000</t>
  </si>
  <si>
    <t xml:space="preserve">05.2.F3.67484 </t>
  </si>
  <si>
    <t>Расходы на софинансирование мероприятий по обустройству и восстановлению воинских захоронений</t>
  </si>
  <si>
    <t>31.1.01.L2990</t>
  </si>
  <si>
    <t>Общепрограммные расходы муниципальной программы "Поддержка потребительского рынка на селе" на 2021-2023 годы</t>
  </si>
  <si>
    <t>Муниципальная программа "Поддержка потребительского рынка на селе на 2021-2023 годы"</t>
  </si>
  <si>
    <t>Общепрограммные расходы муниципальной программы "Поддержка потребительского рынка на селе на 2021-2023 годы"</t>
  </si>
  <si>
    <t>Реализация мероприятий муниципальной программы "Поддержка потребительского рынка на селе на 2021-2023 годы"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</si>
  <si>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</si>
  <si>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Субсидия на обустройство и восстановление воинских захоронений из областного бюджета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</si>
</sst>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4" fillId="33" borderId="11" xfId="53" applyFont="1" applyFill="1" applyBorder="1" applyProtection="1">
      <alignment/>
      <protection hidden="1"/>
    </xf>
    <xf numFmtId="0" fontId="54" fillId="33" borderId="15" xfId="53" applyNumberFormat="1" applyFont="1" applyFill="1" applyBorder="1" applyAlignment="1" applyProtection="1">
      <alignment horizontal="center" vertical="center"/>
      <protection hidden="1"/>
    </xf>
    <xf numFmtId="0" fontId="54" fillId="33" borderId="16" xfId="53" applyNumberFormat="1" applyFont="1" applyFill="1" applyBorder="1" applyAlignment="1" applyProtection="1">
      <alignment horizontal="center" vertical="center"/>
      <protection hidden="1"/>
    </xf>
    <xf numFmtId="0" fontId="55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0" fontId="56" fillId="0" borderId="0" xfId="0" applyFont="1" applyAlignment="1">
      <alignment wrapText="1"/>
    </xf>
    <xf numFmtId="49" fontId="56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4" fillId="0" borderId="0" xfId="0" applyNumberFormat="1" applyFont="1" applyFill="1" applyAlignment="1">
      <alignment horizontal="center" vertical="top"/>
    </xf>
    <xf numFmtId="0" fontId="7" fillId="0" borderId="0" xfId="53" applyFont="1" applyFill="1" applyBorder="1" applyAlignment="1">
      <alignment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  <xf numFmtId="0" fontId="35" fillId="0" borderId="10" xfId="53" applyNumberFormat="1" applyFont="1" applyFill="1" applyBorder="1" applyAlignment="1" applyProtection="1">
      <alignment horizontal="center" vertical="top"/>
      <protection hidden="1"/>
    </xf>
    <xf numFmtId="0" fontId="57" fillId="0" borderId="1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showGridLines="0" tabSelected="1" view="pageBreakPreview" zoomScale="120" zoomScaleSheetLayoutView="120" zoomScalePageLayoutView="0" workbookViewId="0" topLeftCell="A136">
      <selection activeCell="H140" sqref="H140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.75" customHeight="1">
      <c r="A1" s="14"/>
      <c r="B1" s="14"/>
      <c r="C1" s="14"/>
      <c r="D1" s="14"/>
      <c r="E1" s="14"/>
      <c r="F1" s="14"/>
      <c r="G1" s="14"/>
      <c r="H1" s="106" t="s">
        <v>57</v>
      </c>
      <c r="I1" s="106"/>
      <c r="J1" s="106"/>
    </row>
    <row r="2" spans="1:10" ht="15.75" customHeight="1">
      <c r="A2" s="14"/>
      <c r="B2" s="14"/>
      <c r="C2" s="14"/>
      <c r="D2" s="14"/>
      <c r="E2" s="14"/>
      <c r="F2" s="14"/>
      <c r="G2" s="14"/>
      <c r="H2" s="107" t="s">
        <v>56</v>
      </c>
      <c r="I2" s="107"/>
      <c r="J2" s="107"/>
    </row>
    <row r="3" spans="1:10" ht="17.25" customHeight="1">
      <c r="A3" s="14"/>
      <c r="B3" s="14"/>
      <c r="C3" s="14"/>
      <c r="D3" s="14"/>
      <c r="E3" s="14"/>
      <c r="F3" s="14"/>
      <c r="G3" s="14"/>
      <c r="H3" s="107" t="s">
        <v>62</v>
      </c>
      <c r="I3" s="107"/>
      <c r="J3" s="107"/>
    </row>
    <row r="4" spans="1:10" ht="15.75" customHeight="1">
      <c r="A4" s="14"/>
      <c r="B4" s="14"/>
      <c r="C4" s="14"/>
      <c r="D4" s="14"/>
      <c r="E4" s="14"/>
      <c r="F4" s="14"/>
      <c r="G4" s="14"/>
      <c r="H4" s="107" t="s">
        <v>61</v>
      </c>
      <c r="I4" s="107"/>
      <c r="J4" s="107"/>
    </row>
    <row r="5" spans="1:10" ht="15.75" customHeight="1">
      <c r="A5" s="14"/>
      <c r="B5" s="14"/>
      <c r="C5" s="14"/>
      <c r="D5" s="14"/>
      <c r="E5" s="14"/>
      <c r="F5" s="14"/>
      <c r="G5" s="14"/>
      <c r="H5" s="106" t="s">
        <v>197</v>
      </c>
      <c r="I5" s="106"/>
      <c r="J5" s="106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08" t="s">
        <v>198</v>
      </c>
      <c r="C7" s="108"/>
      <c r="D7" s="108"/>
      <c r="E7" s="108"/>
      <c r="F7" s="108"/>
      <c r="G7" s="108"/>
      <c r="H7" s="108"/>
      <c r="I7" s="108"/>
      <c r="J7" s="108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54</v>
      </c>
      <c r="H9" s="3" t="s">
        <v>53</v>
      </c>
      <c r="I9" s="3" t="s">
        <v>52</v>
      </c>
      <c r="J9" s="3" t="s">
        <v>176</v>
      </c>
    </row>
    <row r="10" spans="1:10" ht="81" customHeight="1">
      <c r="A10" s="13"/>
      <c r="B10" s="109" t="s">
        <v>51</v>
      </c>
      <c r="C10" s="109"/>
      <c r="D10" s="109"/>
      <c r="E10" s="109"/>
      <c r="F10" s="110"/>
      <c r="G10" s="41" t="s">
        <v>199</v>
      </c>
      <c r="H10" s="42" t="s">
        <v>79</v>
      </c>
      <c r="I10" s="43" t="s">
        <v>0</v>
      </c>
      <c r="J10" s="52">
        <f>J11</f>
        <v>100000</v>
      </c>
    </row>
    <row r="11" spans="1:10" ht="94.5">
      <c r="A11" s="13"/>
      <c r="B11" s="98" t="s">
        <v>50</v>
      </c>
      <c r="C11" s="98"/>
      <c r="D11" s="98"/>
      <c r="E11" s="98"/>
      <c r="F11" s="99"/>
      <c r="G11" s="45" t="s">
        <v>200</v>
      </c>
      <c r="H11" s="42" t="s">
        <v>80</v>
      </c>
      <c r="I11" s="47" t="s">
        <v>0</v>
      </c>
      <c r="J11" s="53">
        <f>J12</f>
        <v>100000</v>
      </c>
    </row>
    <row r="12" spans="1:10" ht="64.5" customHeight="1">
      <c r="A12" s="13"/>
      <c r="B12" s="100" t="s">
        <v>49</v>
      </c>
      <c r="C12" s="100"/>
      <c r="D12" s="100"/>
      <c r="E12" s="100"/>
      <c r="F12" s="101"/>
      <c r="G12" s="7" t="s">
        <v>128</v>
      </c>
      <c r="H12" s="72" t="s">
        <v>149</v>
      </c>
      <c r="I12" s="50" t="s">
        <v>0</v>
      </c>
      <c r="J12" s="54">
        <f>J13</f>
        <v>100000</v>
      </c>
    </row>
    <row r="13" spans="1:10" ht="79.5" customHeight="1">
      <c r="A13" s="13"/>
      <c r="B13" s="21"/>
      <c r="C13" s="21"/>
      <c r="D13" s="21"/>
      <c r="E13" s="21"/>
      <c r="F13" s="22"/>
      <c r="G13" s="48" t="s">
        <v>201</v>
      </c>
      <c r="H13" s="61" t="s">
        <v>81</v>
      </c>
      <c r="I13" s="50"/>
      <c r="J13" s="54">
        <f>J14</f>
        <v>100000</v>
      </c>
    </row>
    <row r="14" spans="1:10" ht="31.5">
      <c r="A14" s="13"/>
      <c r="B14" s="104">
        <v>400</v>
      </c>
      <c r="C14" s="104"/>
      <c r="D14" s="104"/>
      <c r="E14" s="104"/>
      <c r="F14" s="105"/>
      <c r="G14" s="48" t="s">
        <v>2</v>
      </c>
      <c r="H14" s="49" t="s">
        <v>0</v>
      </c>
      <c r="I14" s="50">
        <v>200</v>
      </c>
      <c r="J14" s="54">
        <v>100000</v>
      </c>
    </row>
    <row r="15" spans="1:10" ht="63">
      <c r="A15" s="13"/>
      <c r="B15" s="95" t="s">
        <v>48</v>
      </c>
      <c r="C15" s="95"/>
      <c r="D15" s="95"/>
      <c r="E15" s="95"/>
      <c r="F15" s="96"/>
      <c r="G15" s="4" t="s">
        <v>202</v>
      </c>
      <c r="H15" s="5" t="s">
        <v>82</v>
      </c>
      <c r="I15" s="6" t="s">
        <v>0</v>
      </c>
      <c r="J15" s="55">
        <f>J16+J21</f>
        <v>410000</v>
      </c>
    </row>
    <row r="16" spans="1:10" ht="63">
      <c r="A16" s="13"/>
      <c r="B16" s="98" t="s">
        <v>47</v>
      </c>
      <c r="C16" s="98"/>
      <c r="D16" s="98"/>
      <c r="E16" s="98"/>
      <c r="F16" s="99"/>
      <c r="G16" s="7" t="s">
        <v>203</v>
      </c>
      <c r="H16" s="8" t="s">
        <v>83</v>
      </c>
      <c r="I16" s="9" t="s">
        <v>0</v>
      </c>
      <c r="J16" s="56">
        <f>J18</f>
        <v>390000</v>
      </c>
    </row>
    <row r="17" spans="1:10" ht="126">
      <c r="A17" s="13"/>
      <c r="B17" s="64"/>
      <c r="C17" s="64"/>
      <c r="D17" s="64"/>
      <c r="E17" s="64"/>
      <c r="F17" s="65"/>
      <c r="G17" s="7" t="s">
        <v>152</v>
      </c>
      <c r="H17" s="8" t="s">
        <v>148</v>
      </c>
      <c r="I17" s="9"/>
      <c r="J17" s="56">
        <f>J18</f>
        <v>390000</v>
      </c>
    </row>
    <row r="18" spans="1:10" ht="63">
      <c r="A18" s="13"/>
      <c r="B18" s="100" t="s">
        <v>46</v>
      </c>
      <c r="C18" s="100"/>
      <c r="D18" s="100"/>
      <c r="E18" s="100"/>
      <c r="F18" s="101"/>
      <c r="G18" s="10" t="s">
        <v>204</v>
      </c>
      <c r="H18" s="62" t="s">
        <v>150</v>
      </c>
      <c r="I18" s="12" t="s">
        <v>0</v>
      </c>
      <c r="J18" s="57">
        <f>J20+J19</f>
        <v>390000</v>
      </c>
    </row>
    <row r="19" spans="1:10" ht="35.25" customHeight="1">
      <c r="A19" s="13"/>
      <c r="B19" s="21"/>
      <c r="C19" s="21"/>
      <c r="D19" s="21"/>
      <c r="E19" s="21"/>
      <c r="F19" s="22"/>
      <c r="G19" s="48" t="s">
        <v>2</v>
      </c>
      <c r="H19" s="27"/>
      <c r="I19" s="50">
        <v>200</v>
      </c>
      <c r="J19" s="57">
        <v>310000</v>
      </c>
    </row>
    <row r="20" spans="1:10" ht="35.25" customHeight="1">
      <c r="A20" s="13" t="s">
        <v>63</v>
      </c>
      <c r="B20" s="104">
        <v>500</v>
      </c>
      <c r="C20" s="104"/>
      <c r="D20" s="104"/>
      <c r="E20" s="104"/>
      <c r="F20" s="105"/>
      <c r="G20" s="10" t="s">
        <v>4</v>
      </c>
      <c r="H20" s="11" t="s">
        <v>0</v>
      </c>
      <c r="I20" s="12">
        <v>300</v>
      </c>
      <c r="J20" s="57">
        <v>80000</v>
      </c>
    </row>
    <row r="21" spans="1:10" ht="66" customHeight="1">
      <c r="A21" s="13"/>
      <c r="B21" s="25"/>
      <c r="C21" s="25"/>
      <c r="D21" s="25"/>
      <c r="E21" s="25"/>
      <c r="F21" s="26"/>
      <c r="G21" s="7" t="s">
        <v>205</v>
      </c>
      <c r="H21" s="11" t="s">
        <v>160</v>
      </c>
      <c r="I21" s="12"/>
      <c r="J21" s="57">
        <f>J22</f>
        <v>20000</v>
      </c>
    </row>
    <row r="22" spans="1:10" ht="35.25" customHeight="1">
      <c r="A22" s="13"/>
      <c r="B22" s="25"/>
      <c r="C22" s="25"/>
      <c r="D22" s="25"/>
      <c r="E22" s="25"/>
      <c r="F22" s="26"/>
      <c r="G22" s="10" t="s">
        <v>161</v>
      </c>
      <c r="H22" s="11" t="s">
        <v>162</v>
      </c>
      <c r="I22" s="12"/>
      <c r="J22" s="57">
        <f>J23</f>
        <v>20000</v>
      </c>
    </row>
    <row r="23" spans="1:10" ht="65.25" customHeight="1">
      <c r="A23" s="13"/>
      <c r="B23" s="25"/>
      <c r="C23" s="25"/>
      <c r="D23" s="25"/>
      <c r="E23" s="25"/>
      <c r="F23" s="26"/>
      <c r="G23" s="10" t="s">
        <v>206</v>
      </c>
      <c r="H23" s="11" t="s">
        <v>163</v>
      </c>
      <c r="I23" s="12"/>
      <c r="J23" s="57">
        <f>J24</f>
        <v>20000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4</v>
      </c>
      <c r="H24" s="11"/>
      <c r="I24" s="12">
        <v>300</v>
      </c>
      <c r="J24" s="57">
        <v>20000</v>
      </c>
    </row>
    <row r="25" spans="1:10" ht="78.75">
      <c r="A25" s="13"/>
      <c r="B25" s="95" t="s">
        <v>45</v>
      </c>
      <c r="C25" s="95"/>
      <c r="D25" s="95"/>
      <c r="E25" s="95"/>
      <c r="F25" s="96"/>
      <c r="G25" s="4" t="s">
        <v>207</v>
      </c>
      <c r="H25" s="5" t="s">
        <v>84</v>
      </c>
      <c r="I25" s="6" t="s">
        <v>0</v>
      </c>
      <c r="J25" s="55">
        <f>J32+J26</f>
        <v>565584</v>
      </c>
    </row>
    <row r="26" spans="1:10" ht="78.75">
      <c r="A26" s="13"/>
      <c r="B26" s="59"/>
      <c r="C26" s="59"/>
      <c r="D26" s="59"/>
      <c r="E26" s="59"/>
      <c r="F26" s="60"/>
      <c r="G26" s="7" t="s">
        <v>208</v>
      </c>
      <c r="H26" s="8" t="s">
        <v>85</v>
      </c>
      <c r="I26" s="9" t="s">
        <v>0</v>
      </c>
      <c r="J26" s="56">
        <f>J27</f>
        <v>565584</v>
      </c>
    </row>
    <row r="27" spans="1:10" ht="63">
      <c r="A27" s="13"/>
      <c r="B27" s="59"/>
      <c r="C27" s="59"/>
      <c r="D27" s="59"/>
      <c r="E27" s="59"/>
      <c r="F27" s="60"/>
      <c r="G27" s="77" t="s">
        <v>129</v>
      </c>
      <c r="H27" s="8" t="s">
        <v>86</v>
      </c>
      <c r="I27" s="9"/>
      <c r="J27" s="56">
        <f>J31</f>
        <v>565584</v>
      </c>
    </row>
    <row r="28" spans="1:10" ht="78.75">
      <c r="A28" s="13"/>
      <c r="B28" s="59"/>
      <c r="C28" s="59"/>
      <c r="D28" s="59"/>
      <c r="E28" s="59"/>
      <c r="F28" s="60"/>
      <c r="G28" s="48" t="s">
        <v>276</v>
      </c>
      <c r="H28" s="82" t="s">
        <v>177</v>
      </c>
      <c r="I28" s="9"/>
      <c r="J28" s="57">
        <v>112819</v>
      </c>
    </row>
    <row r="29" spans="1:10" ht="78.75">
      <c r="A29" s="13"/>
      <c r="B29" s="59"/>
      <c r="C29" s="59"/>
      <c r="D29" s="59"/>
      <c r="E29" s="59"/>
      <c r="F29" s="60"/>
      <c r="G29" s="48" t="s">
        <v>255</v>
      </c>
      <c r="H29" s="82" t="s">
        <v>177</v>
      </c>
      <c r="I29" s="9"/>
      <c r="J29" s="57">
        <v>202765</v>
      </c>
    </row>
    <row r="30" spans="1:10" ht="78.75">
      <c r="A30" s="13"/>
      <c r="B30" s="59"/>
      <c r="C30" s="59"/>
      <c r="D30" s="59"/>
      <c r="E30" s="59"/>
      <c r="F30" s="60"/>
      <c r="G30" s="10" t="s">
        <v>178</v>
      </c>
      <c r="H30" s="82" t="s">
        <v>177</v>
      </c>
      <c r="I30" s="12"/>
      <c r="J30" s="57">
        <v>250000</v>
      </c>
    </row>
    <row r="31" spans="1:10" ht="31.5">
      <c r="A31" s="13"/>
      <c r="B31" s="59"/>
      <c r="C31" s="59"/>
      <c r="D31" s="59"/>
      <c r="E31" s="59"/>
      <c r="F31" s="60"/>
      <c r="G31" s="10" t="s">
        <v>4</v>
      </c>
      <c r="H31" s="11" t="s">
        <v>0</v>
      </c>
      <c r="I31" s="50">
        <v>300</v>
      </c>
      <c r="J31" s="57">
        <f>J29+J30+J28</f>
        <v>565584</v>
      </c>
    </row>
    <row r="32" spans="1:10" ht="76.5" customHeight="1">
      <c r="A32" s="13"/>
      <c r="B32" s="98" t="s">
        <v>44</v>
      </c>
      <c r="C32" s="98"/>
      <c r="D32" s="98"/>
      <c r="E32" s="98"/>
      <c r="F32" s="99"/>
      <c r="G32" s="7" t="s">
        <v>209</v>
      </c>
      <c r="H32" s="8" t="s">
        <v>254</v>
      </c>
      <c r="I32" s="9" t="s">
        <v>0</v>
      </c>
      <c r="J32" s="56">
        <f>J33</f>
        <v>0</v>
      </c>
    </row>
    <row r="33" spans="1:10" ht="59.25" customHeight="1">
      <c r="A33" s="13"/>
      <c r="B33" s="100" t="s">
        <v>39</v>
      </c>
      <c r="C33" s="100"/>
      <c r="D33" s="100"/>
      <c r="E33" s="100"/>
      <c r="F33" s="101"/>
      <c r="G33" s="7" t="s">
        <v>196</v>
      </c>
      <c r="H33" s="8" t="s">
        <v>268</v>
      </c>
      <c r="I33" s="12" t="s">
        <v>0</v>
      </c>
      <c r="J33" s="57">
        <f>J34</f>
        <v>0</v>
      </c>
    </row>
    <row r="34" spans="1:10" ht="50.25" customHeight="1">
      <c r="A34" s="13"/>
      <c r="B34" s="104">
        <v>200</v>
      </c>
      <c r="C34" s="104"/>
      <c r="D34" s="104"/>
      <c r="E34" s="104"/>
      <c r="F34" s="105"/>
      <c r="G34" s="10" t="s">
        <v>258</v>
      </c>
      <c r="H34" s="91" t="s">
        <v>269</v>
      </c>
      <c r="I34" s="12"/>
      <c r="J34" s="57">
        <f>J35</f>
        <v>0</v>
      </c>
    </row>
    <row r="35" spans="1:10" ht="51.75" customHeight="1">
      <c r="A35" s="13"/>
      <c r="B35" s="25"/>
      <c r="C35" s="25"/>
      <c r="D35" s="25"/>
      <c r="E35" s="25"/>
      <c r="F35" s="26"/>
      <c r="G35" s="10" t="s">
        <v>14</v>
      </c>
      <c r="H35" s="90" t="s">
        <v>0</v>
      </c>
      <c r="I35" s="12">
        <v>400</v>
      </c>
      <c r="J35" s="57">
        <v>0</v>
      </c>
    </row>
    <row r="36" spans="1:10" ht="67.5" customHeight="1">
      <c r="A36" s="13"/>
      <c r="B36" s="95" t="s">
        <v>38</v>
      </c>
      <c r="C36" s="95"/>
      <c r="D36" s="95"/>
      <c r="E36" s="95"/>
      <c r="F36" s="96"/>
      <c r="G36" s="4" t="s">
        <v>210</v>
      </c>
      <c r="H36" s="5" t="s">
        <v>88</v>
      </c>
      <c r="I36" s="6" t="s">
        <v>0</v>
      </c>
      <c r="J36" s="55">
        <f>J38+J42+J46</f>
        <v>228000</v>
      </c>
    </row>
    <row r="37" spans="1:10" ht="46.5" hidden="1">
      <c r="A37" s="13"/>
      <c r="B37" s="25"/>
      <c r="C37" s="25"/>
      <c r="D37" s="25"/>
      <c r="E37" s="25"/>
      <c r="F37" s="26"/>
      <c r="G37" s="7" t="s">
        <v>64</v>
      </c>
      <c r="H37" s="8" t="s">
        <v>34</v>
      </c>
      <c r="I37" s="12"/>
      <c r="J37" s="57"/>
    </row>
    <row r="38" spans="1:10" ht="63">
      <c r="A38" s="13"/>
      <c r="B38" s="131" t="s">
        <v>35</v>
      </c>
      <c r="C38" s="131"/>
      <c r="D38" s="131"/>
      <c r="E38" s="131"/>
      <c r="F38" s="132"/>
      <c r="G38" s="7" t="s">
        <v>211</v>
      </c>
      <c r="H38" s="8" t="s">
        <v>89</v>
      </c>
      <c r="I38" s="9" t="s">
        <v>0</v>
      </c>
      <c r="J38" s="56">
        <f>J40</f>
        <v>211000</v>
      </c>
    </row>
    <row r="39" spans="1:10" ht="78.75">
      <c r="A39" s="13"/>
      <c r="B39" s="70"/>
      <c r="C39" s="70"/>
      <c r="D39" s="70"/>
      <c r="E39" s="70"/>
      <c r="F39" s="71"/>
      <c r="G39" s="7" t="s">
        <v>151</v>
      </c>
      <c r="H39" s="8" t="s">
        <v>90</v>
      </c>
      <c r="I39" s="9"/>
      <c r="J39" s="56">
        <f>J40</f>
        <v>211000</v>
      </c>
    </row>
    <row r="40" spans="1:10" ht="82.5" customHeight="1">
      <c r="A40" s="13"/>
      <c r="B40" s="100" t="s">
        <v>33</v>
      </c>
      <c r="C40" s="100"/>
      <c r="D40" s="100"/>
      <c r="E40" s="100"/>
      <c r="F40" s="101"/>
      <c r="G40" s="10" t="s">
        <v>212</v>
      </c>
      <c r="H40" s="62" t="s">
        <v>91</v>
      </c>
      <c r="I40" s="12" t="s">
        <v>0</v>
      </c>
      <c r="J40" s="57">
        <f>J41</f>
        <v>211000</v>
      </c>
    </row>
    <row r="41" spans="1:10" ht="32.25" customHeight="1">
      <c r="A41" s="13"/>
      <c r="B41" s="104">
        <v>500</v>
      </c>
      <c r="C41" s="104"/>
      <c r="D41" s="104"/>
      <c r="E41" s="104"/>
      <c r="F41" s="105"/>
      <c r="G41" s="10" t="s">
        <v>2</v>
      </c>
      <c r="H41" s="11" t="s">
        <v>0</v>
      </c>
      <c r="I41" s="12">
        <v>200</v>
      </c>
      <c r="J41" s="57">
        <v>211000</v>
      </c>
    </row>
    <row r="42" spans="1:10" ht="64.5" customHeight="1">
      <c r="A42" s="13"/>
      <c r="B42" s="25"/>
      <c r="C42" s="25"/>
      <c r="D42" s="25"/>
      <c r="E42" s="25"/>
      <c r="F42" s="26"/>
      <c r="G42" s="7" t="s">
        <v>213</v>
      </c>
      <c r="H42" s="8" t="s">
        <v>92</v>
      </c>
      <c r="I42" s="9" t="s">
        <v>0</v>
      </c>
      <c r="J42" s="56">
        <f>J44</f>
        <v>15000</v>
      </c>
    </row>
    <row r="43" spans="1:10" ht="53.25" customHeight="1">
      <c r="A43" s="13"/>
      <c r="B43" s="25"/>
      <c r="C43" s="25"/>
      <c r="D43" s="25"/>
      <c r="E43" s="25"/>
      <c r="F43" s="26"/>
      <c r="G43" s="78" t="s">
        <v>195</v>
      </c>
      <c r="H43" s="8" t="s">
        <v>93</v>
      </c>
      <c r="I43" s="9"/>
      <c r="J43" s="56">
        <f>J44</f>
        <v>15000</v>
      </c>
    </row>
    <row r="44" spans="1:10" ht="65.25" customHeight="1">
      <c r="A44" s="13"/>
      <c r="B44" s="25"/>
      <c r="C44" s="25"/>
      <c r="D44" s="25"/>
      <c r="E44" s="25"/>
      <c r="F44" s="26"/>
      <c r="G44" s="10" t="s">
        <v>214</v>
      </c>
      <c r="H44" s="62" t="s">
        <v>94</v>
      </c>
      <c r="I44" s="12" t="s">
        <v>0</v>
      </c>
      <c r="J44" s="57">
        <f>J45</f>
        <v>15000</v>
      </c>
    </row>
    <row r="45" spans="1:10" ht="32.25" customHeight="1">
      <c r="A45" s="13"/>
      <c r="B45" s="25"/>
      <c r="C45" s="25"/>
      <c r="D45" s="25"/>
      <c r="E45" s="25"/>
      <c r="F45" s="26"/>
      <c r="G45" s="10" t="s">
        <v>2</v>
      </c>
      <c r="H45" s="11" t="s">
        <v>0</v>
      </c>
      <c r="I45" s="12">
        <v>200</v>
      </c>
      <c r="J45" s="57">
        <v>15000</v>
      </c>
    </row>
    <row r="46" spans="1:10" ht="81" customHeight="1">
      <c r="A46" s="13"/>
      <c r="B46" s="25"/>
      <c r="C46" s="25"/>
      <c r="D46" s="25"/>
      <c r="E46" s="25"/>
      <c r="F46" s="26"/>
      <c r="G46" s="7" t="s">
        <v>215</v>
      </c>
      <c r="H46" s="8" t="s">
        <v>164</v>
      </c>
      <c r="I46" s="12"/>
      <c r="J46" s="57">
        <f>J47</f>
        <v>2000</v>
      </c>
    </row>
    <row r="47" spans="1:10" ht="130.5" customHeight="1">
      <c r="A47" s="13"/>
      <c r="B47" s="25"/>
      <c r="C47" s="25"/>
      <c r="D47" s="25"/>
      <c r="E47" s="25"/>
      <c r="F47" s="26"/>
      <c r="G47" s="136" t="s">
        <v>167</v>
      </c>
      <c r="H47" s="8" t="s">
        <v>165</v>
      </c>
      <c r="I47" s="12"/>
      <c r="J47" s="57">
        <f>J48</f>
        <v>2000</v>
      </c>
    </row>
    <row r="48" spans="1:10" ht="79.5" customHeight="1">
      <c r="A48" s="13"/>
      <c r="B48" s="25"/>
      <c r="C48" s="25"/>
      <c r="D48" s="25"/>
      <c r="E48" s="25"/>
      <c r="F48" s="26"/>
      <c r="G48" s="81" t="s">
        <v>216</v>
      </c>
      <c r="H48" s="11" t="s">
        <v>166</v>
      </c>
      <c r="I48" s="12"/>
      <c r="J48" s="57">
        <f>J49</f>
        <v>2000</v>
      </c>
    </row>
    <row r="49" spans="1:10" ht="32.25" customHeight="1">
      <c r="A49" s="13"/>
      <c r="B49" s="25"/>
      <c r="C49" s="25"/>
      <c r="D49" s="25"/>
      <c r="E49" s="25"/>
      <c r="F49" s="26"/>
      <c r="G49" s="10" t="s">
        <v>2</v>
      </c>
      <c r="H49" s="11"/>
      <c r="I49" s="12">
        <v>200</v>
      </c>
      <c r="J49" s="57">
        <v>2000</v>
      </c>
    </row>
    <row r="50" spans="1:10" ht="63">
      <c r="A50" s="13"/>
      <c r="B50" s="95" t="s">
        <v>32</v>
      </c>
      <c r="C50" s="95"/>
      <c r="D50" s="95"/>
      <c r="E50" s="95"/>
      <c r="F50" s="96"/>
      <c r="G50" s="4" t="s">
        <v>217</v>
      </c>
      <c r="H50" s="5" t="s">
        <v>95</v>
      </c>
      <c r="I50" s="6" t="s">
        <v>0</v>
      </c>
      <c r="J50" s="55">
        <f>J51</f>
        <v>200000</v>
      </c>
    </row>
    <row r="51" spans="1:10" ht="63">
      <c r="A51" s="13"/>
      <c r="B51" s="98" t="s">
        <v>31</v>
      </c>
      <c r="C51" s="98"/>
      <c r="D51" s="98"/>
      <c r="E51" s="98"/>
      <c r="F51" s="99"/>
      <c r="G51" s="7" t="s">
        <v>218</v>
      </c>
      <c r="H51" s="8" t="s">
        <v>96</v>
      </c>
      <c r="I51" s="9" t="s">
        <v>0</v>
      </c>
      <c r="J51" s="56">
        <f>J53</f>
        <v>200000</v>
      </c>
    </row>
    <row r="52" spans="1:10" ht="78.75">
      <c r="A52" s="13"/>
      <c r="B52" s="64"/>
      <c r="C52" s="64"/>
      <c r="D52" s="64"/>
      <c r="E52" s="64"/>
      <c r="F52" s="65"/>
      <c r="G52" s="7" t="s">
        <v>130</v>
      </c>
      <c r="H52" s="8" t="s">
        <v>97</v>
      </c>
      <c r="I52" s="9"/>
      <c r="J52" s="56">
        <f>J53</f>
        <v>200000</v>
      </c>
    </row>
    <row r="53" spans="1:10" ht="63">
      <c r="A53" s="13"/>
      <c r="B53" s="100" t="s">
        <v>30</v>
      </c>
      <c r="C53" s="100"/>
      <c r="D53" s="100"/>
      <c r="E53" s="100"/>
      <c r="F53" s="101"/>
      <c r="G53" s="10" t="s">
        <v>219</v>
      </c>
      <c r="H53" s="62" t="s">
        <v>98</v>
      </c>
      <c r="I53" s="12" t="s">
        <v>0</v>
      </c>
      <c r="J53" s="57">
        <f>J54+J55</f>
        <v>200000</v>
      </c>
    </row>
    <row r="54" spans="1:10" ht="30.75" hidden="1">
      <c r="A54" s="13"/>
      <c r="B54" s="100">
        <v>600</v>
      </c>
      <c r="C54" s="100"/>
      <c r="D54" s="100"/>
      <c r="E54" s="100"/>
      <c r="F54" s="101"/>
      <c r="G54" s="10" t="s">
        <v>2</v>
      </c>
      <c r="H54" s="11" t="s">
        <v>0</v>
      </c>
      <c r="I54" s="12">
        <v>200</v>
      </c>
      <c r="J54" s="57">
        <v>0</v>
      </c>
    </row>
    <row r="55" spans="1:10" ht="31.5">
      <c r="A55" s="13"/>
      <c r="B55" s="104">
        <v>800</v>
      </c>
      <c r="C55" s="104"/>
      <c r="D55" s="104"/>
      <c r="E55" s="104"/>
      <c r="F55" s="105"/>
      <c r="G55" s="10" t="s">
        <v>2</v>
      </c>
      <c r="H55" s="11" t="s">
        <v>0</v>
      </c>
      <c r="I55" s="12">
        <v>200</v>
      </c>
      <c r="J55" s="57">
        <v>200000</v>
      </c>
    </row>
    <row r="56" spans="1:10" ht="78" hidden="1">
      <c r="A56" s="13"/>
      <c r="B56" s="25"/>
      <c r="C56" s="25"/>
      <c r="D56" s="25"/>
      <c r="E56" s="25"/>
      <c r="F56" s="26"/>
      <c r="G56" s="4" t="s">
        <v>154</v>
      </c>
      <c r="H56" s="5" t="s">
        <v>99</v>
      </c>
      <c r="I56" s="12"/>
      <c r="J56" s="55">
        <f>J57</f>
        <v>0</v>
      </c>
    </row>
    <row r="57" spans="1:10" ht="78" hidden="1">
      <c r="A57" s="13"/>
      <c r="B57" s="25"/>
      <c r="C57" s="25"/>
      <c r="D57" s="25"/>
      <c r="E57" s="25"/>
      <c r="F57" s="26"/>
      <c r="G57" s="45" t="s">
        <v>155</v>
      </c>
      <c r="H57" s="8" t="s">
        <v>100</v>
      </c>
      <c r="I57" s="50"/>
      <c r="J57" s="53">
        <f>J59</f>
        <v>0</v>
      </c>
    </row>
    <row r="58" spans="1:10" ht="78" hidden="1">
      <c r="A58" s="13"/>
      <c r="B58" s="25"/>
      <c r="C58" s="25"/>
      <c r="D58" s="25"/>
      <c r="E58" s="25"/>
      <c r="F58" s="26"/>
      <c r="G58" s="45" t="s">
        <v>131</v>
      </c>
      <c r="H58" s="73" t="s">
        <v>101</v>
      </c>
      <c r="I58" s="50"/>
      <c r="J58" s="53">
        <f>J59</f>
        <v>0</v>
      </c>
    </row>
    <row r="59" spans="1:10" ht="78" hidden="1">
      <c r="A59" s="13"/>
      <c r="B59" s="25"/>
      <c r="C59" s="25"/>
      <c r="D59" s="25"/>
      <c r="E59" s="25"/>
      <c r="F59" s="26"/>
      <c r="G59" s="48" t="s">
        <v>156</v>
      </c>
      <c r="H59" s="75" t="s">
        <v>102</v>
      </c>
      <c r="I59" s="50"/>
      <c r="J59" s="54">
        <f>J60+J61</f>
        <v>0</v>
      </c>
    </row>
    <row r="60" spans="1:10" ht="30.75" hidden="1">
      <c r="A60" s="13"/>
      <c r="B60" s="25"/>
      <c r="C60" s="25"/>
      <c r="D60" s="25"/>
      <c r="E60" s="25"/>
      <c r="F60" s="26"/>
      <c r="G60" s="48" t="s">
        <v>2</v>
      </c>
      <c r="H60" s="11"/>
      <c r="I60" s="50">
        <v>200</v>
      </c>
      <c r="J60" s="54">
        <v>0</v>
      </c>
    </row>
    <row r="61" spans="1:10" ht="15.75" hidden="1">
      <c r="A61" s="13"/>
      <c r="B61" s="26"/>
      <c r="C61" s="51"/>
      <c r="D61" s="51"/>
      <c r="E61" s="51"/>
      <c r="F61" s="51"/>
      <c r="G61" s="10" t="s">
        <v>1</v>
      </c>
      <c r="H61" s="11"/>
      <c r="I61" s="50">
        <v>800</v>
      </c>
      <c r="J61" s="54">
        <v>0</v>
      </c>
    </row>
    <row r="62" spans="1:10" ht="63">
      <c r="A62" s="13"/>
      <c r="B62" s="123" t="s">
        <v>29</v>
      </c>
      <c r="C62" s="124"/>
      <c r="D62" s="124"/>
      <c r="E62" s="124"/>
      <c r="F62" s="125"/>
      <c r="G62" s="4" t="s">
        <v>220</v>
      </c>
      <c r="H62" s="5" t="s">
        <v>103</v>
      </c>
      <c r="I62" s="6" t="s">
        <v>0</v>
      </c>
      <c r="J62" s="55">
        <f>J63</f>
        <v>50000</v>
      </c>
    </row>
    <row r="63" spans="1:10" ht="78.75">
      <c r="A63" s="13"/>
      <c r="B63" s="128" t="s">
        <v>28</v>
      </c>
      <c r="C63" s="129"/>
      <c r="D63" s="129"/>
      <c r="E63" s="129"/>
      <c r="F63" s="130"/>
      <c r="G63" s="7" t="s">
        <v>221</v>
      </c>
      <c r="H63" s="8" t="s">
        <v>104</v>
      </c>
      <c r="I63" s="9" t="s">
        <v>0</v>
      </c>
      <c r="J63" s="56">
        <f>J64</f>
        <v>50000</v>
      </c>
    </row>
    <row r="64" spans="1:10" ht="78.75">
      <c r="A64" s="13"/>
      <c r="B64" s="65"/>
      <c r="C64" s="74"/>
      <c r="D64" s="74"/>
      <c r="E64" s="74"/>
      <c r="F64" s="74"/>
      <c r="G64" s="7" t="s">
        <v>132</v>
      </c>
      <c r="H64" s="8" t="s">
        <v>105</v>
      </c>
      <c r="I64" s="9"/>
      <c r="J64" s="56">
        <f>J65+J68</f>
        <v>50000</v>
      </c>
    </row>
    <row r="65" spans="1:10" ht="78.75">
      <c r="A65" s="13"/>
      <c r="B65" s="100" t="s">
        <v>27</v>
      </c>
      <c r="C65" s="100"/>
      <c r="D65" s="100"/>
      <c r="E65" s="100"/>
      <c r="F65" s="101"/>
      <c r="G65" s="10" t="s">
        <v>253</v>
      </c>
      <c r="H65" s="62" t="s">
        <v>106</v>
      </c>
      <c r="I65" s="12" t="s">
        <v>0</v>
      </c>
      <c r="J65" s="57">
        <f>J66+J67</f>
        <v>50000</v>
      </c>
    </row>
    <row r="66" spans="1:10" ht="31.5">
      <c r="A66" s="13"/>
      <c r="B66" s="104">
        <v>600</v>
      </c>
      <c r="C66" s="104"/>
      <c r="D66" s="104"/>
      <c r="E66" s="104"/>
      <c r="F66" s="105"/>
      <c r="G66" s="10" t="s">
        <v>2</v>
      </c>
      <c r="H66" s="11" t="s">
        <v>0</v>
      </c>
      <c r="I66" s="12">
        <v>200</v>
      </c>
      <c r="J66" s="57">
        <v>50000</v>
      </c>
    </row>
    <row r="67" spans="1:10" ht="46.5" hidden="1">
      <c r="A67" s="13"/>
      <c r="B67" s="25"/>
      <c r="C67" s="25"/>
      <c r="D67" s="25"/>
      <c r="E67" s="25"/>
      <c r="F67" s="26"/>
      <c r="G67" s="10" t="s">
        <v>14</v>
      </c>
      <c r="H67" s="11"/>
      <c r="I67" s="12">
        <v>400</v>
      </c>
      <c r="J67" s="57">
        <v>0</v>
      </c>
    </row>
    <row r="68" spans="1:10" ht="62.25" hidden="1">
      <c r="A68" s="13"/>
      <c r="B68" s="25"/>
      <c r="C68" s="25"/>
      <c r="D68" s="25"/>
      <c r="E68" s="25"/>
      <c r="F68" s="26"/>
      <c r="G68" s="10" t="s">
        <v>173</v>
      </c>
      <c r="H68" s="86" t="s">
        <v>174</v>
      </c>
      <c r="I68" s="12"/>
      <c r="J68" s="57">
        <f>J69</f>
        <v>0</v>
      </c>
    </row>
    <row r="69" spans="1:10" ht="46.5" hidden="1">
      <c r="A69" s="13"/>
      <c r="B69" s="25"/>
      <c r="C69" s="25"/>
      <c r="D69" s="25"/>
      <c r="E69" s="25"/>
      <c r="F69" s="26"/>
      <c r="G69" s="10" t="s">
        <v>14</v>
      </c>
      <c r="H69" s="11"/>
      <c r="I69" s="12">
        <v>400</v>
      </c>
      <c r="J69" s="57">
        <v>0</v>
      </c>
    </row>
    <row r="70" spans="1:10" s="44" customFormat="1" ht="78.75">
      <c r="A70" s="40"/>
      <c r="B70" s="126" t="s">
        <v>26</v>
      </c>
      <c r="C70" s="126"/>
      <c r="D70" s="126"/>
      <c r="E70" s="126"/>
      <c r="F70" s="127"/>
      <c r="G70" s="41" t="s">
        <v>222</v>
      </c>
      <c r="H70" s="42" t="s">
        <v>107</v>
      </c>
      <c r="I70" s="43" t="s">
        <v>0</v>
      </c>
      <c r="J70" s="52">
        <f>J71+J75+J79</f>
        <v>400000</v>
      </c>
    </row>
    <row r="71" spans="1:10" s="44" customFormat="1" ht="78.75">
      <c r="A71" s="40"/>
      <c r="B71" s="117" t="s">
        <v>25</v>
      </c>
      <c r="C71" s="117"/>
      <c r="D71" s="117"/>
      <c r="E71" s="117"/>
      <c r="F71" s="118"/>
      <c r="G71" s="45" t="s">
        <v>223</v>
      </c>
      <c r="H71" s="46" t="s">
        <v>108</v>
      </c>
      <c r="I71" s="47" t="s">
        <v>0</v>
      </c>
      <c r="J71" s="53">
        <f>J73</f>
        <v>300000</v>
      </c>
    </row>
    <row r="72" spans="1:10" s="44" customFormat="1" ht="110.25">
      <c r="A72" s="40"/>
      <c r="B72" s="66"/>
      <c r="C72" s="66"/>
      <c r="D72" s="66"/>
      <c r="E72" s="66"/>
      <c r="F72" s="67"/>
      <c r="G72" s="45" t="s">
        <v>133</v>
      </c>
      <c r="H72" s="46" t="s">
        <v>109</v>
      </c>
      <c r="I72" s="47"/>
      <c r="J72" s="53">
        <f>J73</f>
        <v>300000</v>
      </c>
    </row>
    <row r="73" spans="1:10" s="44" customFormat="1" ht="78.75">
      <c r="A73" s="40"/>
      <c r="B73" s="121" t="s">
        <v>23</v>
      </c>
      <c r="C73" s="121"/>
      <c r="D73" s="121"/>
      <c r="E73" s="121"/>
      <c r="F73" s="122"/>
      <c r="G73" s="48" t="s">
        <v>224</v>
      </c>
      <c r="H73" s="62" t="s">
        <v>110</v>
      </c>
      <c r="I73" s="50" t="s">
        <v>0</v>
      </c>
      <c r="J73" s="54">
        <f>J74</f>
        <v>300000</v>
      </c>
    </row>
    <row r="74" spans="1:10" s="44" customFormat="1" ht="31.5">
      <c r="A74" s="40"/>
      <c r="B74" s="115">
        <v>500</v>
      </c>
      <c r="C74" s="115"/>
      <c r="D74" s="115"/>
      <c r="E74" s="115"/>
      <c r="F74" s="116"/>
      <c r="G74" s="48" t="s">
        <v>2</v>
      </c>
      <c r="H74" s="49" t="s">
        <v>0</v>
      </c>
      <c r="I74" s="50">
        <v>200</v>
      </c>
      <c r="J74" s="54">
        <v>300000</v>
      </c>
    </row>
    <row r="75" spans="1:10" s="29" customFormat="1" ht="62.25" hidden="1">
      <c r="A75" s="28"/>
      <c r="B75" s="119" t="s">
        <v>22</v>
      </c>
      <c r="C75" s="119"/>
      <c r="D75" s="119"/>
      <c r="E75" s="119"/>
      <c r="F75" s="120"/>
      <c r="G75" s="45" t="s">
        <v>77</v>
      </c>
      <c r="H75" s="46" t="s">
        <v>24</v>
      </c>
      <c r="I75" s="47" t="s">
        <v>0</v>
      </c>
      <c r="J75" s="53"/>
    </row>
    <row r="76" spans="1:10" s="29" customFormat="1" ht="78" hidden="1">
      <c r="A76" s="28"/>
      <c r="B76" s="113" t="s">
        <v>21</v>
      </c>
      <c r="C76" s="113"/>
      <c r="D76" s="113"/>
      <c r="E76" s="113"/>
      <c r="F76" s="114"/>
      <c r="G76" s="48" t="s">
        <v>78</v>
      </c>
      <c r="H76" s="62" t="s">
        <v>69</v>
      </c>
      <c r="I76" s="50" t="s">
        <v>0</v>
      </c>
      <c r="J76" s="54"/>
    </row>
    <row r="77" spans="1:10" s="29" customFormat="1" ht="30.75" hidden="1">
      <c r="A77" s="28"/>
      <c r="B77" s="113">
        <v>200</v>
      </c>
      <c r="C77" s="113"/>
      <c r="D77" s="113"/>
      <c r="E77" s="113"/>
      <c r="F77" s="114"/>
      <c r="G77" s="48" t="s">
        <v>2</v>
      </c>
      <c r="H77" s="49" t="s">
        <v>0</v>
      </c>
      <c r="I77" s="50">
        <v>200</v>
      </c>
      <c r="J77" s="54"/>
    </row>
    <row r="78" spans="1:10" s="29" customFormat="1" ht="15.75" hidden="1">
      <c r="A78" s="28"/>
      <c r="B78" s="111">
        <v>800</v>
      </c>
      <c r="C78" s="111"/>
      <c r="D78" s="111"/>
      <c r="E78" s="111"/>
      <c r="F78" s="112"/>
      <c r="G78" s="48" t="s">
        <v>1</v>
      </c>
      <c r="H78" s="49" t="s">
        <v>0</v>
      </c>
      <c r="I78" s="50">
        <v>800</v>
      </c>
      <c r="J78" s="54">
        <v>0</v>
      </c>
    </row>
    <row r="79" spans="1:10" s="35" customFormat="1" ht="78.75">
      <c r="A79" s="32"/>
      <c r="B79" s="33"/>
      <c r="C79" s="33"/>
      <c r="D79" s="33"/>
      <c r="E79" s="33"/>
      <c r="F79" s="34"/>
      <c r="G79" s="45" t="s">
        <v>225</v>
      </c>
      <c r="H79" s="62" t="s">
        <v>134</v>
      </c>
      <c r="I79" s="47"/>
      <c r="J79" s="53">
        <f>J82</f>
        <v>100000</v>
      </c>
    </row>
    <row r="80" spans="1:10" s="35" customFormat="1" ht="94.5">
      <c r="A80" s="32"/>
      <c r="B80" s="68"/>
      <c r="C80" s="68"/>
      <c r="D80" s="68"/>
      <c r="E80" s="68"/>
      <c r="F80" s="69"/>
      <c r="G80" s="45" t="s">
        <v>137</v>
      </c>
      <c r="H80" s="75" t="s">
        <v>135</v>
      </c>
      <c r="I80" s="47"/>
      <c r="J80" s="53">
        <f>J81</f>
        <v>100000</v>
      </c>
    </row>
    <row r="81" spans="1:10" s="35" customFormat="1" ht="78.75">
      <c r="A81" s="32"/>
      <c r="B81" s="68"/>
      <c r="C81" s="68"/>
      <c r="D81" s="68"/>
      <c r="E81" s="68"/>
      <c r="F81" s="69"/>
      <c r="G81" s="45" t="s">
        <v>226</v>
      </c>
      <c r="H81" s="62" t="s">
        <v>136</v>
      </c>
      <c r="I81" s="47"/>
      <c r="J81" s="53">
        <f>J82</f>
        <v>100000</v>
      </c>
    </row>
    <row r="82" spans="1:10" s="39" customFormat="1" ht="31.5">
      <c r="A82" s="36"/>
      <c r="B82" s="37"/>
      <c r="C82" s="37"/>
      <c r="D82" s="37"/>
      <c r="E82" s="37"/>
      <c r="F82" s="38"/>
      <c r="G82" s="48" t="s">
        <v>2</v>
      </c>
      <c r="H82" s="49"/>
      <c r="I82" s="50">
        <v>200</v>
      </c>
      <c r="J82" s="54">
        <v>100000</v>
      </c>
    </row>
    <row r="83" spans="1:10" ht="78.75">
      <c r="A83" s="13"/>
      <c r="B83" s="95" t="s">
        <v>20</v>
      </c>
      <c r="C83" s="95"/>
      <c r="D83" s="95"/>
      <c r="E83" s="95"/>
      <c r="F83" s="96"/>
      <c r="G83" s="4" t="s">
        <v>227</v>
      </c>
      <c r="H83" s="5" t="s">
        <v>111</v>
      </c>
      <c r="I83" s="6" t="s">
        <v>0</v>
      </c>
      <c r="J83" s="55">
        <f>J84</f>
        <v>2000</v>
      </c>
    </row>
    <row r="84" spans="1:10" ht="78.75">
      <c r="A84" s="13"/>
      <c r="B84" s="98" t="s">
        <v>19</v>
      </c>
      <c r="C84" s="98"/>
      <c r="D84" s="98"/>
      <c r="E84" s="98"/>
      <c r="F84" s="99"/>
      <c r="G84" s="7" t="s">
        <v>228</v>
      </c>
      <c r="H84" s="8" t="s">
        <v>113</v>
      </c>
      <c r="I84" s="9" t="s">
        <v>0</v>
      </c>
      <c r="J84" s="56">
        <f>J86</f>
        <v>2000</v>
      </c>
    </row>
    <row r="85" spans="1:10" ht="63">
      <c r="A85" s="13"/>
      <c r="B85" s="64"/>
      <c r="C85" s="64"/>
      <c r="D85" s="64"/>
      <c r="E85" s="64"/>
      <c r="F85" s="65"/>
      <c r="G85" s="7" t="s">
        <v>138</v>
      </c>
      <c r="H85" s="8" t="s">
        <v>112</v>
      </c>
      <c r="I85" s="9"/>
      <c r="J85" s="56">
        <f>J86</f>
        <v>2000</v>
      </c>
    </row>
    <row r="86" spans="1:10" ht="78.75">
      <c r="A86" s="13"/>
      <c r="B86" s="100" t="s">
        <v>18</v>
      </c>
      <c r="C86" s="100"/>
      <c r="D86" s="100"/>
      <c r="E86" s="100"/>
      <c r="F86" s="101"/>
      <c r="G86" s="10" t="s">
        <v>229</v>
      </c>
      <c r="H86" s="62" t="s">
        <v>114</v>
      </c>
      <c r="I86" s="12" t="s">
        <v>0</v>
      </c>
      <c r="J86" s="57">
        <f>J87</f>
        <v>2000</v>
      </c>
    </row>
    <row r="87" spans="1:10" ht="31.5">
      <c r="A87" s="13"/>
      <c r="B87" s="104">
        <v>800</v>
      </c>
      <c r="C87" s="104"/>
      <c r="D87" s="104"/>
      <c r="E87" s="104"/>
      <c r="F87" s="105"/>
      <c r="G87" s="10" t="s">
        <v>2</v>
      </c>
      <c r="H87" s="11" t="s">
        <v>0</v>
      </c>
      <c r="I87" s="12">
        <v>200</v>
      </c>
      <c r="J87" s="57">
        <v>2000</v>
      </c>
    </row>
    <row r="88" spans="1:10" ht="47.25">
      <c r="A88" s="13"/>
      <c r="B88" s="25"/>
      <c r="C88" s="25"/>
      <c r="D88" s="25"/>
      <c r="E88" s="25"/>
      <c r="F88" s="26"/>
      <c r="G88" s="4" t="s">
        <v>273</v>
      </c>
      <c r="H88" s="5" t="s">
        <v>260</v>
      </c>
      <c r="I88" s="6"/>
      <c r="J88" s="55">
        <f>J89</f>
        <v>64736</v>
      </c>
    </row>
    <row r="89" spans="1:10" ht="63">
      <c r="A89" s="13"/>
      <c r="B89" s="25"/>
      <c r="C89" s="25"/>
      <c r="D89" s="25"/>
      <c r="E89" s="25"/>
      <c r="F89" s="26"/>
      <c r="G89" s="10" t="s">
        <v>272</v>
      </c>
      <c r="H89" s="11" t="s">
        <v>261</v>
      </c>
      <c r="I89" s="12"/>
      <c r="J89" s="57">
        <f>J90</f>
        <v>64736</v>
      </c>
    </row>
    <row r="90" spans="1:10" ht="63">
      <c r="A90" s="13"/>
      <c r="B90" s="25"/>
      <c r="C90" s="25"/>
      <c r="D90" s="25"/>
      <c r="E90" s="25"/>
      <c r="F90" s="26"/>
      <c r="G90" s="10" t="s">
        <v>262</v>
      </c>
      <c r="H90" s="11" t="s">
        <v>263</v>
      </c>
      <c r="I90" s="12"/>
      <c r="J90" s="57">
        <f>J91+J93</f>
        <v>64736</v>
      </c>
    </row>
    <row r="91" spans="1:10" ht="47.25">
      <c r="A91" s="13"/>
      <c r="B91" s="25"/>
      <c r="C91" s="25"/>
      <c r="D91" s="25"/>
      <c r="E91" s="25"/>
      <c r="F91" s="26"/>
      <c r="G91" s="10" t="s">
        <v>275</v>
      </c>
      <c r="H91" s="11" t="s">
        <v>264</v>
      </c>
      <c r="I91" s="12"/>
      <c r="J91" s="57">
        <v>6500</v>
      </c>
    </row>
    <row r="92" spans="1:10" ht="15.75">
      <c r="A92" s="13"/>
      <c r="B92" s="25"/>
      <c r="C92" s="25"/>
      <c r="D92" s="25"/>
      <c r="E92" s="25"/>
      <c r="F92" s="26"/>
      <c r="G92" s="10" t="s">
        <v>265</v>
      </c>
      <c r="H92" s="11"/>
      <c r="I92" s="12">
        <v>800</v>
      </c>
      <c r="J92" s="57">
        <f>J91</f>
        <v>6500</v>
      </c>
    </row>
    <row r="93" spans="1:10" ht="94.5">
      <c r="A93" s="13"/>
      <c r="B93" s="25"/>
      <c r="C93" s="25"/>
      <c r="D93" s="25"/>
      <c r="E93" s="25"/>
      <c r="F93" s="26"/>
      <c r="G93" s="89" t="s">
        <v>266</v>
      </c>
      <c r="H93" s="11" t="s">
        <v>267</v>
      </c>
      <c r="I93" s="12"/>
      <c r="J93" s="57">
        <v>58236</v>
      </c>
    </row>
    <row r="94" spans="1:10" ht="15.75">
      <c r="A94" s="13"/>
      <c r="B94" s="25"/>
      <c r="C94" s="25"/>
      <c r="D94" s="25"/>
      <c r="E94" s="25"/>
      <c r="F94" s="26"/>
      <c r="G94" s="10" t="s">
        <v>265</v>
      </c>
      <c r="H94" s="11"/>
      <c r="I94" s="12">
        <v>800</v>
      </c>
      <c r="J94" s="57">
        <f>J93</f>
        <v>58236</v>
      </c>
    </row>
    <row r="95" spans="1:10" ht="63">
      <c r="A95" s="13"/>
      <c r="B95" s="25"/>
      <c r="C95" s="25"/>
      <c r="D95" s="25"/>
      <c r="E95" s="25"/>
      <c r="F95" s="26"/>
      <c r="G95" s="4" t="s">
        <v>230</v>
      </c>
      <c r="H95" s="5" t="s">
        <v>115</v>
      </c>
      <c r="I95" s="12"/>
      <c r="J95" s="52">
        <f>J96+J101+J105</f>
        <v>1277000</v>
      </c>
    </row>
    <row r="96" spans="1:10" ht="63">
      <c r="A96" s="13"/>
      <c r="B96" s="25"/>
      <c r="C96" s="25"/>
      <c r="D96" s="25"/>
      <c r="E96" s="25"/>
      <c r="F96" s="26"/>
      <c r="G96" s="7" t="s">
        <v>231</v>
      </c>
      <c r="H96" s="8" t="s">
        <v>116</v>
      </c>
      <c r="I96" s="12"/>
      <c r="J96" s="56">
        <f>J98</f>
        <v>100000</v>
      </c>
    </row>
    <row r="97" spans="1:10" ht="63">
      <c r="A97" s="13"/>
      <c r="B97" s="25"/>
      <c r="C97" s="25"/>
      <c r="D97" s="25"/>
      <c r="E97" s="25"/>
      <c r="F97" s="26"/>
      <c r="G97" s="78" t="s">
        <v>139</v>
      </c>
      <c r="H97" s="8" t="s">
        <v>117</v>
      </c>
      <c r="I97" s="12"/>
      <c r="J97" s="56">
        <f>J98</f>
        <v>100000</v>
      </c>
    </row>
    <row r="98" spans="1:10" ht="63">
      <c r="A98" s="13"/>
      <c r="B98" s="25"/>
      <c r="C98" s="25"/>
      <c r="D98" s="25"/>
      <c r="E98" s="25"/>
      <c r="F98" s="26"/>
      <c r="G98" s="48" t="s">
        <v>232</v>
      </c>
      <c r="H98" s="62" t="s">
        <v>118</v>
      </c>
      <c r="I98" s="12"/>
      <c r="J98" s="57">
        <f>J99+J100</f>
        <v>100000</v>
      </c>
    </row>
    <row r="99" spans="1:10" ht="31.5">
      <c r="A99" s="13"/>
      <c r="B99" s="25"/>
      <c r="C99" s="25"/>
      <c r="D99" s="25"/>
      <c r="E99" s="25"/>
      <c r="F99" s="26"/>
      <c r="G99" s="10" t="s">
        <v>2</v>
      </c>
      <c r="H99" s="11"/>
      <c r="I99" s="12">
        <v>200</v>
      </c>
      <c r="J99" s="57">
        <v>75000</v>
      </c>
    </row>
    <row r="100" spans="1:10" ht="15.75">
      <c r="A100" s="13"/>
      <c r="B100" s="25"/>
      <c r="C100" s="25"/>
      <c r="D100" s="25"/>
      <c r="E100" s="25"/>
      <c r="F100" s="26"/>
      <c r="G100" s="10" t="s">
        <v>1</v>
      </c>
      <c r="H100" s="11"/>
      <c r="I100" s="12">
        <v>800</v>
      </c>
      <c r="J100" s="57">
        <v>25000</v>
      </c>
    </row>
    <row r="101" spans="1:10" ht="78.75">
      <c r="A101" s="13"/>
      <c r="B101" s="25"/>
      <c r="C101" s="25"/>
      <c r="D101" s="25"/>
      <c r="E101" s="25"/>
      <c r="F101" s="26"/>
      <c r="G101" s="7" t="s">
        <v>233</v>
      </c>
      <c r="H101" s="8" t="s">
        <v>119</v>
      </c>
      <c r="I101" s="12"/>
      <c r="J101" s="56">
        <f>J103</f>
        <v>100000</v>
      </c>
    </row>
    <row r="102" spans="1:10" ht="36" customHeight="1">
      <c r="A102" s="13"/>
      <c r="B102" s="25"/>
      <c r="C102" s="25"/>
      <c r="D102" s="25"/>
      <c r="E102" s="25"/>
      <c r="F102" s="26"/>
      <c r="G102" s="78" t="s">
        <v>140</v>
      </c>
      <c r="H102" s="8" t="s">
        <v>120</v>
      </c>
      <c r="I102" s="12"/>
      <c r="J102" s="56">
        <f>J103</f>
        <v>100000</v>
      </c>
    </row>
    <row r="103" spans="1:10" ht="78.75">
      <c r="A103" s="13"/>
      <c r="B103" s="25"/>
      <c r="C103" s="25"/>
      <c r="D103" s="25"/>
      <c r="E103" s="25"/>
      <c r="F103" s="26"/>
      <c r="G103" s="48" t="s">
        <v>234</v>
      </c>
      <c r="H103" s="62" t="s">
        <v>121</v>
      </c>
      <c r="I103" s="12"/>
      <c r="J103" s="57">
        <f>J104</f>
        <v>100000</v>
      </c>
    </row>
    <row r="104" spans="1:10" ht="31.5">
      <c r="A104" s="13"/>
      <c r="B104" s="25"/>
      <c r="C104" s="25"/>
      <c r="D104" s="25"/>
      <c r="E104" s="25"/>
      <c r="F104" s="26"/>
      <c r="G104" s="10" t="s">
        <v>2</v>
      </c>
      <c r="H104" s="11"/>
      <c r="I104" s="12">
        <v>200</v>
      </c>
      <c r="J104" s="57">
        <v>100000</v>
      </c>
    </row>
    <row r="105" spans="1:10" ht="66" customHeight="1">
      <c r="A105" s="13"/>
      <c r="B105" s="25"/>
      <c r="C105" s="25"/>
      <c r="D105" s="25"/>
      <c r="E105" s="25"/>
      <c r="F105" s="26"/>
      <c r="G105" s="7" t="s">
        <v>235</v>
      </c>
      <c r="H105" s="46" t="s">
        <v>170</v>
      </c>
      <c r="I105" s="50" t="s">
        <v>0</v>
      </c>
      <c r="J105" s="57">
        <f>J106</f>
        <v>1077000</v>
      </c>
    </row>
    <row r="106" spans="1:10" ht="63">
      <c r="A106" s="13"/>
      <c r="B106" s="25"/>
      <c r="C106" s="25"/>
      <c r="D106" s="25"/>
      <c r="E106" s="25"/>
      <c r="F106" s="26"/>
      <c r="G106" s="7" t="s">
        <v>175</v>
      </c>
      <c r="H106" s="46" t="s">
        <v>171</v>
      </c>
      <c r="I106" s="50"/>
      <c r="J106" s="57">
        <f>J107</f>
        <v>1077000</v>
      </c>
    </row>
    <row r="107" spans="1:10" ht="63.75" customHeight="1">
      <c r="A107" s="13"/>
      <c r="B107" s="25"/>
      <c r="C107" s="25"/>
      <c r="D107" s="25"/>
      <c r="E107" s="25"/>
      <c r="F107" s="26"/>
      <c r="G107" s="10" t="s">
        <v>236</v>
      </c>
      <c r="H107" s="85" t="s">
        <v>172</v>
      </c>
      <c r="I107" s="50" t="s">
        <v>0</v>
      </c>
      <c r="J107" s="57">
        <f>J108+J109+J110</f>
        <v>1077000</v>
      </c>
    </row>
    <row r="108" spans="1:10" ht="87" customHeight="1">
      <c r="A108" s="13"/>
      <c r="B108" s="25"/>
      <c r="C108" s="25"/>
      <c r="D108" s="25"/>
      <c r="E108" s="25"/>
      <c r="F108" s="26"/>
      <c r="G108" s="48" t="s">
        <v>3</v>
      </c>
      <c r="H108" s="84"/>
      <c r="I108" s="50">
        <v>100</v>
      </c>
      <c r="J108" s="57">
        <v>977000</v>
      </c>
    </row>
    <row r="109" spans="1:10" ht="31.5">
      <c r="A109" s="13"/>
      <c r="B109" s="25"/>
      <c r="C109" s="25"/>
      <c r="D109" s="25"/>
      <c r="E109" s="25"/>
      <c r="F109" s="26"/>
      <c r="G109" s="48" t="s">
        <v>2</v>
      </c>
      <c r="H109" s="84"/>
      <c r="I109" s="50">
        <v>200</v>
      </c>
      <c r="J109" s="57">
        <v>100000</v>
      </c>
    </row>
    <row r="110" spans="1:10" ht="15.75" hidden="1">
      <c r="A110" s="13"/>
      <c r="B110" s="25"/>
      <c r="C110" s="25"/>
      <c r="D110" s="25"/>
      <c r="E110" s="25"/>
      <c r="F110" s="26"/>
      <c r="G110" s="48" t="s">
        <v>1</v>
      </c>
      <c r="H110" s="84"/>
      <c r="I110" s="50">
        <v>800</v>
      </c>
      <c r="J110" s="57">
        <v>0</v>
      </c>
    </row>
    <row r="111" spans="1:10" ht="78.75">
      <c r="A111" s="13"/>
      <c r="B111" s="95" t="s">
        <v>17</v>
      </c>
      <c r="C111" s="95"/>
      <c r="D111" s="95"/>
      <c r="E111" s="95"/>
      <c r="F111" s="96"/>
      <c r="G111" s="4" t="s">
        <v>237</v>
      </c>
      <c r="H111" s="5" t="s">
        <v>122</v>
      </c>
      <c r="I111" s="6" t="s">
        <v>0</v>
      </c>
      <c r="J111" s="55">
        <f>J112</f>
        <v>5559349</v>
      </c>
    </row>
    <row r="112" spans="1:10" ht="79.5" customHeight="1">
      <c r="A112" s="13"/>
      <c r="B112" s="98" t="s">
        <v>16</v>
      </c>
      <c r="C112" s="98"/>
      <c r="D112" s="98"/>
      <c r="E112" s="98"/>
      <c r="F112" s="99"/>
      <c r="G112" s="7" t="s">
        <v>238</v>
      </c>
      <c r="H112" s="8" t="s">
        <v>123</v>
      </c>
      <c r="I112" s="9" t="s">
        <v>0</v>
      </c>
      <c r="J112" s="56">
        <f>J113</f>
        <v>5559349</v>
      </c>
    </row>
    <row r="113" spans="1:10" ht="67.5" customHeight="1">
      <c r="A113" s="13"/>
      <c r="B113" s="64"/>
      <c r="C113" s="64"/>
      <c r="D113" s="64"/>
      <c r="E113" s="64"/>
      <c r="F113" s="65"/>
      <c r="G113" s="76" t="s">
        <v>147</v>
      </c>
      <c r="H113" s="8" t="s">
        <v>124</v>
      </c>
      <c r="I113" s="9"/>
      <c r="J113" s="56">
        <f>J114+J120+J122+J116+J118</f>
        <v>5559349</v>
      </c>
    </row>
    <row r="114" spans="1:10" ht="78.75">
      <c r="A114" s="13"/>
      <c r="B114" s="100" t="s">
        <v>15</v>
      </c>
      <c r="C114" s="100"/>
      <c r="D114" s="100"/>
      <c r="E114" s="100"/>
      <c r="F114" s="101"/>
      <c r="G114" s="10" t="s">
        <v>239</v>
      </c>
      <c r="H114" s="62" t="s">
        <v>125</v>
      </c>
      <c r="I114" s="12" t="s">
        <v>0</v>
      </c>
      <c r="J114" s="57">
        <f>J115</f>
        <v>2315760</v>
      </c>
    </row>
    <row r="115" spans="1:10" ht="31.5">
      <c r="A115" s="13"/>
      <c r="B115" s="100">
        <v>200</v>
      </c>
      <c r="C115" s="100"/>
      <c r="D115" s="100"/>
      <c r="E115" s="100"/>
      <c r="F115" s="101"/>
      <c r="G115" s="10" t="s">
        <v>2</v>
      </c>
      <c r="H115" s="11" t="s">
        <v>0</v>
      </c>
      <c r="I115" s="12">
        <v>200</v>
      </c>
      <c r="J115" s="57">
        <v>2315760</v>
      </c>
    </row>
    <row r="116" spans="1:10" ht="47.25">
      <c r="A116" s="13"/>
      <c r="B116" s="25"/>
      <c r="C116" s="25"/>
      <c r="D116" s="25"/>
      <c r="E116" s="25"/>
      <c r="F116" s="26"/>
      <c r="G116" s="10" t="s">
        <v>188</v>
      </c>
      <c r="H116" s="11" t="s">
        <v>169</v>
      </c>
      <c r="I116" s="12"/>
      <c r="J116" s="57">
        <f>J117</f>
        <v>2151542</v>
      </c>
    </row>
    <row r="117" spans="1:10" ht="31.5">
      <c r="A117" s="13"/>
      <c r="B117" s="25"/>
      <c r="C117" s="25"/>
      <c r="D117" s="25"/>
      <c r="E117" s="25"/>
      <c r="F117" s="26"/>
      <c r="G117" s="10" t="s">
        <v>2</v>
      </c>
      <c r="H117" s="11" t="s">
        <v>0</v>
      </c>
      <c r="I117" s="12">
        <v>200</v>
      </c>
      <c r="J117" s="57">
        <v>2151542</v>
      </c>
    </row>
    <row r="118" spans="1:10" ht="46.5">
      <c r="A118" s="13"/>
      <c r="B118" s="25"/>
      <c r="C118" s="25"/>
      <c r="D118" s="25"/>
      <c r="E118" s="25"/>
      <c r="F118" s="26"/>
      <c r="G118" s="10" t="s">
        <v>259</v>
      </c>
      <c r="H118" s="11" t="s">
        <v>189</v>
      </c>
      <c r="I118" s="12"/>
      <c r="J118" s="57">
        <f>J119</f>
        <v>113240</v>
      </c>
    </row>
    <row r="119" spans="1:10" ht="30.75">
      <c r="A119" s="13"/>
      <c r="B119" s="25"/>
      <c r="C119" s="25"/>
      <c r="D119" s="25"/>
      <c r="E119" s="25"/>
      <c r="F119" s="26"/>
      <c r="G119" s="10" t="s">
        <v>2</v>
      </c>
      <c r="H119" s="11" t="s">
        <v>0</v>
      </c>
      <c r="I119" s="12">
        <v>200</v>
      </c>
      <c r="J119" s="57">
        <v>113240</v>
      </c>
    </row>
    <row r="120" spans="1:10" ht="79.5" customHeight="1">
      <c r="A120" s="13"/>
      <c r="B120" s="25"/>
      <c r="C120" s="25"/>
      <c r="D120" s="25"/>
      <c r="E120" s="25"/>
      <c r="F120" s="26"/>
      <c r="G120" s="10" t="s">
        <v>240</v>
      </c>
      <c r="H120" s="62" t="s">
        <v>126</v>
      </c>
      <c r="I120" s="12"/>
      <c r="J120" s="57">
        <f>J121</f>
        <v>978807</v>
      </c>
    </row>
    <row r="121" spans="1:10" ht="30.75">
      <c r="A121" s="13"/>
      <c r="B121" s="25"/>
      <c r="C121" s="25"/>
      <c r="D121" s="25"/>
      <c r="E121" s="25"/>
      <c r="F121" s="26"/>
      <c r="G121" s="10" t="s">
        <v>2</v>
      </c>
      <c r="H121" s="11"/>
      <c r="I121" s="12">
        <v>200</v>
      </c>
      <c r="J121" s="57">
        <v>978807</v>
      </c>
    </row>
    <row r="122" spans="1:10" ht="30.75" hidden="1">
      <c r="A122" s="13"/>
      <c r="B122" s="25"/>
      <c r="C122" s="25"/>
      <c r="D122" s="25"/>
      <c r="E122" s="25"/>
      <c r="F122" s="26"/>
      <c r="G122" s="10" t="s">
        <v>168</v>
      </c>
      <c r="H122" s="82" t="s">
        <v>169</v>
      </c>
      <c r="I122" s="12"/>
      <c r="J122" s="57">
        <f>J123</f>
        <v>0</v>
      </c>
    </row>
    <row r="123" spans="1:10" ht="30.75" hidden="1">
      <c r="A123" s="13"/>
      <c r="B123" s="25"/>
      <c r="C123" s="25"/>
      <c r="D123" s="25"/>
      <c r="E123" s="25"/>
      <c r="F123" s="26"/>
      <c r="G123" s="10" t="s">
        <v>2</v>
      </c>
      <c r="H123" s="11"/>
      <c r="I123" s="83">
        <v>200</v>
      </c>
      <c r="J123" s="57">
        <v>0</v>
      </c>
    </row>
    <row r="124" spans="1:10" ht="93.75">
      <c r="A124" s="13"/>
      <c r="B124" s="25"/>
      <c r="C124" s="25"/>
      <c r="D124" s="25"/>
      <c r="E124" s="25"/>
      <c r="F124" s="26"/>
      <c r="G124" s="4" t="s">
        <v>241</v>
      </c>
      <c r="H124" s="5" t="s">
        <v>190</v>
      </c>
      <c r="I124" s="88"/>
      <c r="J124" s="55">
        <f>J125</f>
        <v>150000</v>
      </c>
    </row>
    <row r="125" spans="1:10" ht="78">
      <c r="A125" s="13"/>
      <c r="B125" s="25"/>
      <c r="C125" s="25"/>
      <c r="D125" s="25"/>
      <c r="E125" s="25"/>
      <c r="F125" s="26"/>
      <c r="G125" s="10" t="s">
        <v>242</v>
      </c>
      <c r="H125" s="11" t="s">
        <v>191</v>
      </c>
      <c r="I125" s="83"/>
      <c r="J125" s="57">
        <f>J126</f>
        <v>150000</v>
      </c>
    </row>
    <row r="126" spans="1:10" ht="46.5">
      <c r="A126" s="13"/>
      <c r="B126" s="25"/>
      <c r="C126" s="25"/>
      <c r="D126" s="25"/>
      <c r="E126" s="25"/>
      <c r="F126" s="26"/>
      <c r="G126" s="10" t="s">
        <v>192</v>
      </c>
      <c r="H126" s="11" t="s">
        <v>193</v>
      </c>
      <c r="I126" s="83"/>
      <c r="J126" s="57">
        <f>J127</f>
        <v>150000</v>
      </c>
    </row>
    <row r="127" spans="1:10" ht="78">
      <c r="A127" s="13"/>
      <c r="B127" s="25"/>
      <c r="C127" s="25"/>
      <c r="D127" s="25"/>
      <c r="E127" s="25"/>
      <c r="F127" s="26"/>
      <c r="G127" s="10" t="s">
        <v>243</v>
      </c>
      <c r="H127" s="11" t="s">
        <v>194</v>
      </c>
      <c r="I127" s="83"/>
      <c r="J127" s="57">
        <f>J128</f>
        <v>150000</v>
      </c>
    </row>
    <row r="128" spans="1:10" ht="30.75">
      <c r="A128" s="13"/>
      <c r="B128" s="25"/>
      <c r="C128" s="25"/>
      <c r="D128" s="25"/>
      <c r="E128" s="25"/>
      <c r="F128" s="26"/>
      <c r="G128" s="10" t="s">
        <v>2</v>
      </c>
      <c r="H128" s="11"/>
      <c r="I128" s="83">
        <v>200</v>
      </c>
      <c r="J128" s="57">
        <v>150000</v>
      </c>
    </row>
    <row r="129" spans="1:10" ht="62.25">
      <c r="A129" s="13"/>
      <c r="B129" s="25"/>
      <c r="C129" s="25"/>
      <c r="D129" s="25"/>
      <c r="E129" s="25"/>
      <c r="F129" s="26"/>
      <c r="G129" s="4" t="s">
        <v>244</v>
      </c>
      <c r="H129" s="5" t="s">
        <v>127</v>
      </c>
      <c r="I129" s="12"/>
      <c r="J129" s="55">
        <f>J130</f>
        <v>3783500</v>
      </c>
    </row>
    <row r="130" spans="1:10" ht="62.25">
      <c r="A130" s="13"/>
      <c r="B130" s="25"/>
      <c r="C130" s="25"/>
      <c r="D130" s="25"/>
      <c r="E130" s="25"/>
      <c r="F130" s="26"/>
      <c r="G130" s="7" t="s">
        <v>245</v>
      </c>
      <c r="H130" s="8" t="s">
        <v>179</v>
      </c>
      <c r="I130" s="12"/>
      <c r="J130" s="57">
        <f>J131</f>
        <v>3783500</v>
      </c>
    </row>
    <row r="131" spans="1:10" ht="78">
      <c r="A131" s="13"/>
      <c r="B131" s="25"/>
      <c r="C131" s="25"/>
      <c r="D131" s="25"/>
      <c r="E131" s="25"/>
      <c r="F131" s="26"/>
      <c r="G131" s="7" t="s">
        <v>146</v>
      </c>
      <c r="H131" s="8" t="s">
        <v>180</v>
      </c>
      <c r="I131" s="12"/>
      <c r="J131" s="57">
        <f>J132+J134+J136+J139+J141</f>
        <v>3783500</v>
      </c>
    </row>
    <row r="132" spans="1:10" ht="109.5">
      <c r="A132" s="13"/>
      <c r="B132" s="25"/>
      <c r="C132" s="25"/>
      <c r="D132" s="25"/>
      <c r="E132" s="25"/>
      <c r="F132" s="26"/>
      <c r="G132" s="10" t="s">
        <v>246</v>
      </c>
      <c r="H132" s="62" t="s">
        <v>181</v>
      </c>
      <c r="I132" s="12"/>
      <c r="J132" s="57">
        <f>J133</f>
        <v>2300000</v>
      </c>
    </row>
    <row r="133" spans="1:10" ht="30.75">
      <c r="A133" s="13"/>
      <c r="B133" s="25"/>
      <c r="C133" s="25"/>
      <c r="D133" s="25"/>
      <c r="E133" s="25"/>
      <c r="F133" s="26"/>
      <c r="G133" s="10" t="s">
        <v>2</v>
      </c>
      <c r="H133" s="11"/>
      <c r="I133" s="12">
        <v>200</v>
      </c>
      <c r="J133" s="57">
        <v>2300000</v>
      </c>
    </row>
    <row r="134" spans="1:10" ht="78">
      <c r="A134" s="13"/>
      <c r="B134" s="25"/>
      <c r="C134" s="25"/>
      <c r="D134" s="25"/>
      <c r="E134" s="25"/>
      <c r="F134" s="26"/>
      <c r="G134" s="10" t="s">
        <v>247</v>
      </c>
      <c r="H134" s="75" t="s">
        <v>182</v>
      </c>
      <c r="I134" s="12"/>
      <c r="J134" s="57">
        <f>J135</f>
        <v>150000</v>
      </c>
    </row>
    <row r="135" spans="1:10" ht="30.75">
      <c r="A135" s="13"/>
      <c r="B135" s="25"/>
      <c r="C135" s="25"/>
      <c r="D135" s="25"/>
      <c r="E135" s="25"/>
      <c r="F135" s="26"/>
      <c r="G135" s="10" t="s">
        <v>2</v>
      </c>
      <c r="H135" s="11"/>
      <c r="I135" s="12">
        <v>200</v>
      </c>
      <c r="J135" s="57">
        <v>150000</v>
      </c>
    </row>
    <row r="136" spans="1:10" ht="93.75">
      <c r="A136" s="13"/>
      <c r="B136" s="25"/>
      <c r="C136" s="25"/>
      <c r="D136" s="25"/>
      <c r="E136" s="25"/>
      <c r="F136" s="26"/>
      <c r="G136" s="10" t="s">
        <v>248</v>
      </c>
      <c r="H136" s="75" t="s">
        <v>183</v>
      </c>
      <c r="I136" s="12"/>
      <c r="J136" s="57">
        <f>J137+J138</f>
        <v>1217500</v>
      </c>
    </row>
    <row r="137" spans="1:10" ht="30.75">
      <c r="A137" s="13"/>
      <c r="B137" s="25"/>
      <c r="C137" s="25"/>
      <c r="D137" s="25"/>
      <c r="E137" s="25"/>
      <c r="F137" s="26"/>
      <c r="G137" s="10" t="s">
        <v>2</v>
      </c>
      <c r="H137" s="11"/>
      <c r="I137" s="12">
        <v>200</v>
      </c>
      <c r="J137" s="57">
        <v>1212500</v>
      </c>
    </row>
    <row r="138" spans="1:10" ht="15.75">
      <c r="A138" s="13"/>
      <c r="B138" s="25"/>
      <c r="C138" s="25"/>
      <c r="D138" s="25"/>
      <c r="E138" s="25"/>
      <c r="F138" s="26"/>
      <c r="G138" s="10" t="s">
        <v>1</v>
      </c>
      <c r="H138" s="11"/>
      <c r="I138" s="12">
        <v>800</v>
      </c>
      <c r="J138" s="57">
        <v>5000</v>
      </c>
    </row>
    <row r="139" spans="1:10" ht="30.75">
      <c r="A139" s="13"/>
      <c r="B139" s="25"/>
      <c r="C139" s="25"/>
      <c r="D139" s="25"/>
      <c r="E139" s="25"/>
      <c r="F139" s="26"/>
      <c r="G139" s="10" t="s">
        <v>277</v>
      </c>
      <c r="H139" s="11" t="s">
        <v>271</v>
      </c>
      <c r="I139" s="12"/>
      <c r="J139" s="57">
        <v>110000</v>
      </c>
    </row>
    <row r="140" spans="1:10" ht="30.75">
      <c r="A140" s="13"/>
      <c r="B140" s="25"/>
      <c r="C140" s="25"/>
      <c r="D140" s="25"/>
      <c r="E140" s="25"/>
      <c r="F140" s="26"/>
      <c r="G140" s="10" t="s">
        <v>2</v>
      </c>
      <c r="H140" s="11"/>
      <c r="I140" s="12">
        <v>200</v>
      </c>
      <c r="J140" s="57">
        <f>J139</f>
        <v>110000</v>
      </c>
    </row>
    <row r="141" spans="1:10" ht="46.5">
      <c r="A141" s="13"/>
      <c r="B141" s="25"/>
      <c r="C141" s="25"/>
      <c r="D141" s="25"/>
      <c r="E141" s="25"/>
      <c r="F141" s="26"/>
      <c r="G141" s="10" t="s">
        <v>270</v>
      </c>
      <c r="H141" s="11" t="s">
        <v>271</v>
      </c>
      <c r="I141" s="12"/>
      <c r="J141" s="57">
        <v>6000</v>
      </c>
    </row>
    <row r="142" spans="1:10" ht="30.75">
      <c r="A142" s="13"/>
      <c r="B142" s="25"/>
      <c r="C142" s="25"/>
      <c r="D142" s="25"/>
      <c r="E142" s="25"/>
      <c r="F142" s="26"/>
      <c r="G142" s="10" t="s">
        <v>2</v>
      </c>
      <c r="H142" s="11"/>
      <c r="I142" s="12">
        <v>200</v>
      </c>
      <c r="J142" s="57">
        <f>J141</f>
        <v>6000</v>
      </c>
    </row>
    <row r="143" spans="1:10" ht="15.75">
      <c r="A143" s="13"/>
      <c r="B143" s="95" t="s">
        <v>13</v>
      </c>
      <c r="C143" s="95"/>
      <c r="D143" s="95"/>
      <c r="E143" s="95"/>
      <c r="F143" s="96"/>
      <c r="G143" s="4" t="s">
        <v>12</v>
      </c>
      <c r="H143" s="5" t="s">
        <v>141</v>
      </c>
      <c r="I143" s="6" t="s">
        <v>0</v>
      </c>
      <c r="J143" s="55">
        <f>J144</f>
        <v>5833636</v>
      </c>
    </row>
    <row r="144" spans="1:10" ht="15.75">
      <c r="A144" s="13"/>
      <c r="B144" s="98" t="s">
        <v>13</v>
      </c>
      <c r="C144" s="98"/>
      <c r="D144" s="98"/>
      <c r="E144" s="98"/>
      <c r="F144" s="99"/>
      <c r="G144" s="7" t="s">
        <v>12</v>
      </c>
      <c r="H144" s="8" t="s">
        <v>141</v>
      </c>
      <c r="I144" s="9" t="s">
        <v>0</v>
      </c>
      <c r="J144" s="56">
        <f>J145+J147+J155+J157+J159+J153+J151</f>
        <v>5833636</v>
      </c>
    </row>
    <row r="145" spans="1:10" ht="15.75">
      <c r="A145" s="13"/>
      <c r="B145" s="100" t="s">
        <v>11</v>
      </c>
      <c r="C145" s="100"/>
      <c r="D145" s="100"/>
      <c r="E145" s="100"/>
      <c r="F145" s="101"/>
      <c r="G145" s="10" t="s">
        <v>58</v>
      </c>
      <c r="H145" s="11" t="s">
        <v>142</v>
      </c>
      <c r="I145" s="12" t="s">
        <v>0</v>
      </c>
      <c r="J145" s="57">
        <f>J146</f>
        <v>879000</v>
      </c>
    </row>
    <row r="146" spans="1:10" ht="93.75">
      <c r="A146" s="13"/>
      <c r="B146" s="104">
        <v>500</v>
      </c>
      <c r="C146" s="104"/>
      <c r="D146" s="104"/>
      <c r="E146" s="104"/>
      <c r="F146" s="105"/>
      <c r="G146" s="10" t="s">
        <v>3</v>
      </c>
      <c r="H146" s="11" t="s">
        <v>0</v>
      </c>
      <c r="I146" s="12">
        <v>100</v>
      </c>
      <c r="J146" s="57">
        <v>879000</v>
      </c>
    </row>
    <row r="147" spans="1:10" ht="22.5" customHeight="1">
      <c r="A147" s="13"/>
      <c r="B147" s="102" t="s">
        <v>10</v>
      </c>
      <c r="C147" s="102"/>
      <c r="D147" s="102"/>
      <c r="E147" s="102"/>
      <c r="F147" s="103"/>
      <c r="G147" s="10" t="s">
        <v>6</v>
      </c>
      <c r="H147" s="11" t="s">
        <v>143</v>
      </c>
      <c r="I147" s="12" t="s">
        <v>0</v>
      </c>
      <c r="J147" s="57">
        <f>J148+J149+J150</f>
        <v>4631277</v>
      </c>
    </row>
    <row r="148" spans="1:10" ht="93.75">
      <c r="A148" s="13"/>
      <c r="B148" s="100">
        <v>100</v>
      </c>
      <c r="C148" s="100"/>
      <c r="D148" s="100"/>
      <c r="E148" s="100"/>
      <c r="F148" s="101"/>
      <c r="G148" s="10" t="s">
        <v>3</v>
      </c>
      <c r="H148" s="11" t="s">
        <v>0</v>
      </c>
      <c r="I148" s="12">
        <v>100</v>
      </c>
      <c r="J148" s="57">
        <v>3562000</v>
      </c>
    </row>
    <row r="149" spans="1:10" ht="30.75">
      <c r="A149" s="13"/>
      <c r="B149" s="100">
        <v>200</v>
      </c>
      <c r="C149" s="100"/>
      <c r="D149" s="100"/>
      <c r="E149" s="100"/>
      <c r="F149" s="101"/>
      <c r="G149" s="10" t="s">
        <v>2</v>
      </c>
      <c r="H149" s="11" t="s">
        <v>0</v>
      </c>
      <c r="I149" s="12">
        <v>200</v>
      </c>
      <c r="J149" s="57">
        <v>1059277</v>
      </c>
    </row>
    <row r="150" spans="1:10" ht="15.75">
      <c r="A150" s="13"/>
      <c r="B150" s="21"/>
      <c r="C150" s="21"/>
      <c r="D150" s="21"/>
      <c r="E150" s="21"/>
      <c r="F150" s="22"/>
      <c r="G150" s="10" t="s">
        <v>1</v>
      </c>
      <c r="H150" s="11"/>
      <c r="I150" s="12">
        <v>800</v>
      </c>
      <c r="J150" s="57">
        <v>10000</v>
      </c>
    </row>
    <row r="151" spans="1:10" ht="62.25">
      <c r="A151" s="13"/>
      <c r="B151" s="21"/>
      <c r="C151" s="21"/>
      <c r="D151" s="21"/>
      <c r="E151" s="21"/>
      <c r="F151" s="22"/>
      <c r="G151" s="10" t="s">
        <v>75</v>
      </c>
      <c r="H151" s="11" t="s">
        <v>144</v>
      </c>
      <c r="I151" s="12"/>
      <c r="J151" s="57">
        <f>J152</f>
        <v>54723</v>
      </c>
    </row>
    <row r="152" spans="1:10" ht="15.75">
      <c r="A152" s="13"/>
      <c r="B152" s="21"/>
      <c r="C152" s="21"/>
      <c r="D152" s="21"/>
      <c r="E152" s="21"/>
      <c r="F152" s="22"/>
      <c r="G152" s="10" t="s">
        <v>5</v>
      </c>
      <c r="H152" s="11"/>
      <c r="I152" s="12">
        <v>500</v>
      </c>
      <c r="J152" s="57">
        <v>54723</v>
      </c>
    </row>
    <row r="153" spans="1:10" ht="30.75" hidden="1">
      <c r="A153" s="13"/>
      <c r="B153" s="25"/>
      <c r="C153" s="25"/>
      <c r="D153" s="25"/>
      <c r="E153" s="25"/>
      <c r="F153" s="26"/>
      <c r="G153" s="10" t="s">
        <v>74</v>
      </c>
      <c r="H153" s="11" t="s">
        <v>184</v>
      </c>
      <c r="I153" s="12"/>
      <c r="J153" s="57">
        <f>J154</f>
        <v>0</v>
      </c>
    </row>
    <row r="154" spans="1:10" ht="15.75" hidden="1">
      <c r="A154" s="13"/>
      <c r="B154" s="25"/>
      <c r="C154" s="25"/>
      <c r="D154" s="25"/>
      <c r="E154" s="25"/>
      <c r="F154" s="26"/>
      <c r="G154" s="10" t="s">
        <v>1</v>
      </c>
      <c r="H154" s="11"/>
      <c r="I154" s="12">
        <v>800</v>
      </c>
      <c r="J154" s="57">
        <v>0</v>
      </c>
    </row>
    <row r="155" spans="1:10" ht="30.75" hidden="1">
      <c r="A155" s="13"/>
      <c r="B155" s="102" t="s">
        <v>9</v>
      </c>
      <c r="C155" s="102"/>
      <c r="D155" s="102"/>
      <c r="E155" s="102"/>
      <c r="F155" s="103"/>
      <c r="G155" s="10" t="s">
        <v>59</v>
      </c>
      <c r="H155" s="11" t="s">
        <v>185</v>
      </c>
      <c r="I155" s="12" t="s">
        <v>0</v>
      </c>
      <c r="J155" s="57">
        <f>J156</f>
        <v>0</v>
      </c>
    </row>
    <row r="156" spans="1:10" ht="15.75" hidden="1">
      <c r="A156" s="13"/>
      <c r="B156" s="100">
        <v>100</v>
      </c>
      <c r="C156" s="100"/>
      <c r="D156" s="100"/>
      <c r="E156" s="100"/>
      <c r="F156" s="101"/>
      <c r="G156" s="10" t="s">
        <v>1</v>
      </c>
      <c r="H156" s="11" t="s">
        <v>0</v>
      </c>
      <c r="I156" s="12">
        <v>800</v>
      </c>
      <c r="J156" s="57">
        <v>0</v>
      </c>
    </row>
    <row r="157" spans="1:10" ht="15.75">
      <c r="A157" s="13"/>
      <c r="B157" s="102" t="s">
        <v>8</v>
      </c>
      <c r="C157" s="102"/>
      <c r="D157" s="102"/>
      <c r="E157" s="102"/>
      <c r="F157" s="103"/>
      <c r="G157" s="10" t="s">
        <v>60</v>
      </c>
      <c r="H157" s="11" t="s">
        <v>145</v>
      </c>
      <c r="I157" s="12" t="s">
        <v>0</v>
      </c>
      <c r="J157" s="57">
        <f>J158</f>
        <v>30000</v>
      </c>
    </row>
    <row r="158" spans="1:10" ht="15.75">
      <c r="A158" s="13"/>
      <c r="B158" s="100">
        <v>100</v>
      </c>
      <c r="C158" s="100"/>
      <c r="D158" s="100"/>
      <c r="E158" s="100"/>
      <c r="F158" s="101"/>
      <c r="G158" s="10" t="s">
        <v>1</v>
      </c>
      <c r="H158" s="11" t="s">
        <v>0</v>
      </c>
      <c r="I158" s="12">
        <v>800</v>
      </c>
      <c r="J158" s="57">
        <v>30000</v>
      </c>
    </row>
    <row r="159" spans="1:10" ht="46.5">
      <c r="A159" s="13"/>
      <c r="B159" s="102" t="s">
        <v>7</v>
      </c>
      <c r="C159" s="102"/>
      <c r="D159" s="102"/>
      <c r="E159" s="102"/>
      <c r="F159" s="103"/>
      <c r="G159" s="10" t="s">
        <v>70</v>
      </c>
      <c r="H159" s="11" t="s">
        <v>153</v>
      </c>
      <c r="I159" s="12" t="s">
        <v>0</v>
      </c>
      <c r="J159" s="57">
        <f>J160+J161</f>
        <v>238636</v>
      </c>
    </row>
    <row r="160" spans="1:10" ht="93.75">
      <c r="A160" s="13"/>
      <c r="B160" s="100">
        <v>100</v>
      </c>
      <c r="C160" s="100"/>
      <c r="D160" s="100"/>
      <c r="E160" s="100"/>
      <c r="F160" s="101"/>
      <c r="G160" s="10" t="s">
        <v>3</v>
      </c>
      <c r="H160" s="11" t="s">
        <v>0</v>
      </c>
      <c r="I160" s="12">
        <v>100</v>
      </c>
      <c r="J160" s="57">
        <v>238636</v>
      </c>
    </row>
    <row r="161" spans="1:10" ht="30.75">
      <c r="A161" s="87"/>
      <c r="B161" s="21"/>
      <c r="C161" s="21"/>
      <c r="D161" s="21"/>
      <c r="E161" s="21"/>
      <c r="F161" s="22"/>
      <c r="G161" s="10" t="s">
        <v>2</v>
      </c>
      <c r="H161" s="11" t="s">
        <v>0</v>
      </c>
      <c r="I161" s="12">
        <v>200</v>
      </c>
      <c r="J161" s="57">
        <v>0</v>
      </c>
    </row>
    <row r="162" spans="1:10" ht="15.75">
      <c r="A162" s="18"/>
      <c r="B162" s="19"/>
      <c r="C162" s="19"/>
      <c r="D162" s="19"/>
      <c r="E162" s="19"/>
      <c r="F162" s="20"/>
      <c r="G162" s="2" t="s">
        <v>55</v>
      </c>
      <c r="H162" s="1"/>
      <c r="I162" s="1"/>
      <c r="J162" s="58">
        <f>J10+J15+J25+J50+J62+J70+J83+J88+J111+J143+J36+J56+J95+J129+J124</f>
        <v>18623805</v>
      </c>
    </row>
    <row r="163" s="23" customFormat="1" ht="14.25"/>
    <row r="164" spans="7:10" s="23" customFormat="1" ht="14.25">
      <c r="G164" s="24"/>
      <c r="H164" s="94"/>
      <c r="I164" s="94"/>
      <c r="J164" s="94"/>
    </row>
    <row r="165" spans="7:10" s="23" customFormat="1" ht="14.25">
      <c r="G165" s="24" t="s">
        <v>66</v>
      </c>
      <c r="H165" s="94"/>
      <c r="I165" s="94"/>
      <c r="J165" s="94"/>
    </row>
    <row r="166" spans="7:10" s="23" customFormat="1" ht="14.25">
      <c r="G166" s="24" t="s">
        <v>61</v>
      </c>
      <c r="H166" s="97" t="s">
        <v>65</v>
      </c>
      <c r="I166" s="97"/>
      <c r="J166" s="97"/>
    </row>
    <row r="167" spans="7:10" s="23" customFormat="1" ht="14.25">
      <c r="G167" s="24"/>
      <c r="H167" s="94"/>
      <c r="I167" s="94"/>
      <c r="J167" s="94"/>
    </row>
    <row r="168" spans="7:10" s="23" customFormat="1" ht="14.25">
      <c r="G168" s="24"/>
      <c r="H168" s="94"/>
      <c r="I168" s="94"/>
      <c r="J168" s="94"/>
    </row>
    <row r="169" spans="7:10" s="23" customFormat="1" ht="14.25">
      <c r="G169" s="24"/>
      <c r="H169" s="24"/>
      <c r="I169" s="24"/>
      <c r="J169" s="24"/>
    </row>
    <row r="170" spans="7:10" s="23" customFormat="1" ht="14.25">
      <c r="G170" s="24"/>
      <c r="H170" s="24"/>
      <c r="I170" s="24"/>
      <c r="J170" s="24"/>
    </row>
    <row r="171" spans="7:10" s="23" customFormat="1" ht="14.25">
      <c r="G171" s="24"/>
      <c r="H171" s="24"/>
      <c r="I171" s="24"/>
      <c r="J171" s="24"/>
    </row>
    <row r="172" spans="7:10" s="23" customFormat="1" ht="14.25">
      <c r="G172" s="24"/>
      <c r="H172" s="24"/>
      <c r="I172" s="24"/>
      <c r="J172" s="24"/>
    </row>
  </sheetData>
  <sheetProtection/>
  <mergeCells count="65">
    <mergeCell ref="B40:F40"/>
    <mergeCell ref="B38:F38"/>
    <mergeCell ref="B159:F159"/>
    <mergeCell ref="B148:F148"/>
    <mergeCell ref="B149:F149"/>
    <mergeCell ref="B156:F156"/>
    <mergeCell ref="B158:F158"/>
    <mergeCell ref="B157:F157"/>
    <mergeCell ref="B41:F41"/>
    <mergeCell ref="B54:F54"/>
    <mergeCell ref="B11:F11"/>
    <mergeCell ref="B15:F15"/>
    <mergeCell ref="B12:F12"/>
    <mergeCell ref="B14:F14"/>
    <mergeCell ref="B32:F32"/>
    <mergeCell ref="B25:F25"/>
    <mergeCell ref="B16:F16"/>
    <mergeCell ref="B18:F18"/>
    <mergeCell ref="B53:F53"/>
    <mergeCell ref="B73:F73"/>
    <mergeCell ref="B111:F111"/>
    <mergeCell ref="B77:F77"/>
    <mergeCell ref="B34:F34"/>
    <mergeCell ref="B62:F62"/>
    <mergeCell ref="B70:F70"/>
    <mergeCell ref="B63:F63"/>
    <mergeCell ref="B36:F36"/>
    <mergeCell ref="B55:F55"/>
    <mergeCell ref="B65:F65"/>
    <mergeCell ref="B78:F78"/>
    <mergeCell ref="B76:F76"/>
    <mergeCell ref="B33:F33"/>
    <mergeCell ref="B160:F160"/>
    <mergeCell ref="B20:F20"/>
    <mergeCell ref="B66:F66"/>
    <mergeCell ref="B74:F74"/>
    <mergeCell ref="B71:F71"/>
    <mergeCell ref="B75:F75"/>
    <mergeCell ref="H1:J1"/>
    <mergeCell ref="H2:J2"/>
    <mergeCell ref="H5:J5"/>
    <mergeCell ref="B7:J7"/>
    <mergeCell ref="B10:F10"/>
    <mergeCell ref="H3:J3"/>
    <mergeCell ref="H4:J4"/>
    <mergeCell ref="B147:F147"/>
    <mergeCell ref="B155:F155"/>
    <mergeCell ref="B84:F84"/>
    <mergeCell ref="B115:F115"/>
    <mergeCell ref="B145:F145"/>
    <mergeCell ref="B146:F146"/>
    <mergeCell ref="B144:F144"/>
    <mergeCell ref="B143:F143"/>
    <mergeCell ref="B87:F87"/>
    <mergeCell ref="B86:F86"/>
    <mergeCell ref="H168:J168"/>
    <mergeCell ref="B50:F50"/>
    <mergeCell ref="H164:J164"/>
    <mergeCell ref="H165:J165"/>
    <mergeCell ref="H166:J166"/>
    <mergeCell ref="H167:J167"/>
    <mergeCell ref="B83:F83"/>
    <mergeCell ref="B51:F51"/>
    <mergeCell ref="B114:F114"/>
    <mergeCell ref="B112:F112"/>
  </mergeCells>
  <printOptions horizontalCentered="1"/>
  <pageMargins left="0.5905511811023623" right="0.1968503937007874" top="0.7874015748031497" bottom="0.3937007874015748" header="0.5118110236220472" footer="0.5118110236220472"/>
  <pageSetup fitToHeight="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8"/>
  <sheetViews>
    <sheetView zoomScalePageLayoutView="0" workbookViewId="0" topLeftCell="F120">
      <selection activeCell="F50" sqref="F50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06" t="s">
        <v>67</v>
      </c>
      <c r="H1" s="106"/>
      <c r="I1" s="106"/>
      <c r="J1" s="106"/>
    </row>
    <row r="2" spans="1:10" ht="15.75" customHeight="1">
      <c r="A2" s="14"/>
      <c r="B2" s="14"/>
      <c r="C2" s="14"/>
      <c r="D2" s="14"/>
      <c r="E2" s="14"/>
      <c r="F2" s="14"/>
      <c r="G2" s="107" t="s">
        <v>56</v>
      </c>
      <c r="H2" s="107"/>
      <c r="I2" s="107"/>
      <c r="J2" s="107"/>
    </row>
    <row r="3" spans="1:10" ht="15.75" customHeight="1">
      <c r="A3" s="14"/>
      <c r="B3" s="14"/>
      <c r="C3" s="14"/>
      <c r="D3" s="14"/>
      <c r="E3" s="14"/>
      <c r="F3" s="14"/>
      <c r="G3" s="107" t="s">
        <v>62</v>
      </c>
      <c r="H3" s="107"/>
      <c r="I3" s="107"/>
      <c r="J3" s="107"/>
    </row>
    <row r="4" spans="1:10" ht="15.75" customHeight="1">
      <c r="A4" s="14"/>
      <c r="B4" s="14"/>
      <c r="C4" s="14"/>
      <c r="D4" s="14"/>
      <c r="E4" s="14"/>
      <c r="F4" s="14"/>
      <c r="G4" s="107" t="s">
        <v>61</v>
      </c>
      <c r="H4" s="107"/>
      <c r="I4" s="107"/>
      <c r="J4" s="107"/>
    </row>
    <row r="5" spans="1:10" ht="15.75">
      <c r="A5" s="14"/>
      <c r="B5" s="14"/>
      <c r="C5" s="14"/>
      <c r="D5" s="14"/>
      <c r="E5" s="14"/>
      <c r="F5" s="14"/>
      <c r="G5" s="106" t="s">
        <v>249</v>
      </c>
      <c r="H5" s="106"/>
      <c r="I5" s="106"/>
      <c r="J5" s="106"/>
    </row>
    <row r="6" spans="1:9" ht="14.2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108" t="s">
        <v>250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9" ht="14.25">
      <c r="A8" s="18"/>
      <c r="B8" s="18"/>
      <c r="C8" s="18"/>
      <c r="D8" s="18"/>
      <c r="E8" s="18"/>
      <c r="F8" s="18"/>
      <c r="G8" s="18"/>
      <c r="H8" s="18"/>
      <c r="I8" s="18"/>
    </row>
    <row r="9" spans="1:10" ht="46.5">
      <c r="A9" s="15"/>
      <c r="B9" s="15"/>
      <c r="C9" s="15"/>
      <c r="D9" s="16"/>
      <c r="E9" s="16"/>
      <c r="F9" s="3" t="s">
        <v>54</v>
      </c>
      <c r="G9" s="3" t="s">
        <v>53</v>
      </c>
      <c r="H9" s="3" t="s">
        <v>52</v>
      </c>
      <c r="I9" s="3" t="s">
        <v>187</v>
      </c>
      <c r="J9" s="3" t="s">
        <v>251</v>
      </c>
    </row>
    <row r="10" spans="1:10" ht="51.75" customHeight="1">
      <c r="A10" s="109" t="s">
        <v>51</v>
      </c>
      <c r="B10" s="109"/>
      <c r="C10" s="109"/>
      <c r="D10" s="109"/>
      <c r="E10" s="110"/>
      <c r="F10" s="41" t="s">
        <v>199</v>
      </c>
      <c r="G10" s="42" t="s">
        <v>79</v>
      </c>
      <c r="H10" s="43" t="s">
        <v>0</v>
      </c>
      <c r="I10" s="52">
        <f>I11</f>
        <v>50000</v>
      </c>
      <c r="J10" s="52">
        <f>J11</f>
        <v>5000</v>
      </c>
    </row>
    <row r="11" spans="1:10" ht="66.75" customHeight="1">
      <c r="A11" s="98" t="s">
        <v>50</v>
      </c>
      <c r="B11" s="98"/>
      <c r="C11" s="98"/>
      <c r="D11" s="98"/>
      <c r="E11" s="99"/>
      <c r="F11" s="78" t="s">
        <v>200</v>
      </c>
      <c r="G11" s="42" t="s">
        <v>80</v>
      </c>
      <c r="H11" s="47" t="s">
        <v>0</v>
      </c>
      <c r="I11" s="53">
        <f>I12</f>
        <v>50000</v>
      </c>
      <c r="J11" s="53">
        <f>J12</f>
        <v>5000</v>
      </c>
    </row>
    <row r="12" spans="1:10" ht="65.25" customHeight="1">
      <c r="A12" s="100" t="s">
        <v>49</v>
      </c>
      <c r="B12" s="100"/>
      <c r="C12" s="100"/>
      <c r="D12" s="100"/>
      <c r="E12" s="101"/>
      <c r="F12" s="7" t="s">
        <v>128</v>
      </c>
      <c r="G12" s="72" t="s">
        <v>149</v>
      </c>
      <c r="H12" s="50" t="s">
        <v>0</v>
      </c>
      <c r="I12" s="54">
        <f>I13</f>
        <v>50000</v>
      </c>
      <c r="J12" s="54">
        <f>J14</f>
        <v>5000</v>
      </c>
    </row>
    <row r="13" spans="1:10" ht="65.25" customHeight="1">
      <c r="A13" s="21"/>
      <c r="B13" s="21"/>
      <c r="C13" s="21"/>
      <c r="D13" s="21"/>
      <c r="E13" s="22"/>
      <c r="F13" s="48" t="s">
        <v>201</v>
      </c>
      <c r="G13" s="61" t="s">
        <v>81</v>
      </c>
      <c r="H13" s="50"/>
      <c r="I13" s="54">
        <f>I14</f>
        <v>50000</v>
      </c>
      <c r="J13" s="54">
        <f>J14</f>
        <v>5000</v>
      </c>
    </row>
    <row r="14" spans="1:10" ht="30.75">
      <c r="A14" s="104">
        <v>400</v>
      </c>
      <c r="B14" s="104"/>
      <c r="C14" s="104"/>
      <c r="D14" s="104"/>
      <c r="E14" s="105"/>
      <c r="F14" s="48" t="s">
        <v>2</v>
      </c>
      <c r="G14" s="49" t="s">
        <v>0</v>
      </c>
      <c r="H14" s="50">
        <v>200</v>
      </c>
      <c r="I14" s="54">
        <v>50000</v>
      </c>
      <c r="J14" s="54">
        <v>5000</v>
      </c>
    </row>
    <row r="15" spans="1:10" ht="48" customHeight="1">
      <c r="A15" s="95" t="s">
        <v>48</v>
      </c>
      <c r="B15" s="95"/>
      <c r="C15" s="95"/>
      <c r="D15" s="95"/>
      <c r="E15" s="96"/>
      <c r="F15" s="4" t="s">
        <v>202</v>
      </c>
      <c r="G15" s="5" t="s">
        <v>82</v>
      </c>
      <c r="H15" s="6" t="s">
        <v>0</v>
      </c>
      <c r="I15" s="55">
        <f>I16+I21</f>
        <v>70000</v>
      </c>
      <c r="J15" s="55">
        <f>J16+J21</f>
        <v>5000</v>
      </c>
    </row>
    <row r="16" spans="1:10" ht="46.5">
      <c r="A16" s="98" t="s">
        <v>47</v>
      </c>
      <c r="B16" s="98"/>
      <c r="C16" s="98"/>
      <c r="D16" s="98"/>
      <c r="E16" s="99"/>
      <c r="F16" s="7" t="s">
        <v>203</v>
      </c>
      <c r="G16" s="8" t="s">
        <v>83</v>
      </c>
      <c r="H16" s="9" t="s">
        <v>0</v>
      </c>
      <c r="I16" s="56">
        <f>I17</f>
        <v>50000</v>
      </c>
      <c r="J16" s="56">
        <f>J17</f>
        <v>5000</v>
      </c>
    </row>
    <row r="17" spans="1:10" ht="87.75" customHeight="1">
      <c r="A17" s="100" t="s">
        <v>46</v>
      </c>
      <c r="B17" s="100"/>
      <c r="C17" s="100"/>
      <c r="D17" s="100"/>
      <c r="E17" s="101"/>
      <c r="F17" s="7" t="s">
        <v>152</v>
      </c>
      <c r="G17" s="8" t="s">
        <v>148</v>
      </c>
      <c r="H17" s="12" t="s">
        <v>0</v>
      </c>
      <c r="I17" s="57">
        <f>I18</f>
        <v>50000</v>
      </c>
      <c r="J17" s="57">
        <f>J20+J19</f>
        <v>5000</v>
      </c>
    </row>
    <row r="18" spans="1:10" ht="53.25" customHeight="1">
      <c r="A18" s="21"/>
      <c r="B18" s="21"/>
      <c r="C18" s="21"/>
      <c r="D18" s="21"/>
      <c r="E18" s="22"/>
      <c r="F18" s="10" t="s">
        <v>204</v>
      </c>
      <c r="G18" s="62" t="s">
        <v>150</v>
      </c>
      <c r="H18" s="12"/>
      <c r="I18" s="57">
        <f>I19+I20</f>
        <v>50000</v>
      </c>
      <c r="J18" s="57">
        <f>J19+J20</f>
        <v>5000</v>
      </c>
    </row>
    <row r="19" spans="1:10" ht="30.75">
      <c r="A19" s="21"/>
      <c r="B19" s="21"/>
      <c r="C19" s="21"/>
      <c r="D19" s="21"/>
      <c r="E19" s="22"/>
      <c r="F19" s="48" t="s">
        <v>2</v>
      </c>
      <c r="G19" s="27"/>
      <c r="H19" s="12">
        <v>200</v>
      </c>
      <c r="I19" s="57">
        <v>40000</v>
      </c>
      <c r="J19" s="57">
        <v>5000</v>
      </c>
    </row>
    <row r="20" spans="1:10" ht="24" customHeight="1">
      <c r="A20" s="104">
        <v>500</v>
      </c>
      <c r="B20" s="104"/>
      <c r="C20" s="104"/>
      <c r="D20" s="104"/>
      <c r="E20" s="105"/>
      <c r="F20" s="10" t="s">
        <v>4</v>
      </c>
      <c r="G20" s="11" t="s">
        <v>0</v>
      </c>
      <c r="H20" s="12">
        <v>300</v>
      </c>
      <c r="I20" s="57">
        <v>10000</v>
      </c>
      <c r="J20" s="57">
        <v>0</v>
      </c>
    </row>
    <row r="21" spans="1:10" ht="52.5" customHeight="1">
      <c r="A21" s="25"/>
      <c r="B21" s="25"/>
      <c r="C21" s="25"/>
      <c r="D21" s="25"/>
      <c r="E21" s="26"/>
      <c r="F21" s="7" t="s">
        <v>205</v>
      </c>
      <c r="G21" s="11" t="s">
        <v>160</v>
      </c>
      <c r="H21" s="12"/>
      <c r="I21" s="57">
        <f aca="true" t="shared" si="0" ref="I21:J23">I22</f>
        <v>20000</v>
      </c>
      <c r="J21" s="57">
        <f t="shared" si="0"/>
        <v>0</v>
      </c>
    </row>
    <row r="22" spans="1:10" ht="54" customHeight="1">
      <c r="A22" s="25"/>
      <c r="B22" s="25"/>
      <c r="C22" s="25"/>
      <c r="D22" s="25"/>
      <c r="E22" s="26"/>
      <c r="F22" s="10" t="s">
        <v>161</v>
      </c>
      <c r="G22" s="11" t="s">
        <v>162</v>
      </c>
      <c r="H22" s="12"/>
      <c r="I22" s="57">
        <f t="shared" si="0"/>
        <v>20000</v>
      </c>
      <c r="J22" s="57">
        <f t="shared" si="0"/>
        <v>0</v>
      </c>
    </row>
    <row r="23" spans="1:10" ht="57.75" customHeight="1">
      <c r="A23" s="25"/>
      <c r="B23" s="25"/>
      <c r="C23" s="25"/>
      <c r="D23" s="25"/>
      <c r="E23" s="26"/>
      <c r="F23" s="10" t="s">
        <v>206</v>
      </c>
      <c r="G23" s="11" t="s">
        <v>163</v>
      </c>
      <c r="H23" s="12"/>
      <c r="I23" s="57">
        <f t="shared" si="0"/>
        <v>20000</v>
      </c>
      <c r="J23" s="57">
        <f t="shared" si="0"/>
        <v>0</v>
      </c>
    </row>
    <row r="24" spans="1:10" ht="33" customHeight="1">
      <c r="A24" s="25"/>
      <c r="B24" s="25"/>
      <c r="C24" s="25"/>
      <c r="D24" s="25"/>
      <c r="E24" s="26"/>
      <c r="F24" s="10" t="s">
        <v>4</v>
      </c>
      <c r="G24" s="11"/>
      <c r="H24" s="12">
        <v>300</v>
      </c>
      <c r="I24" s="57">
        <v>20000</v>
      </c>
      <c r="J24" s="57">
        <v>0</v>
      </c>
    </row>
    <row r="25" spans="1:10" ht="52.5" customHeight="1">
      <c r="A25" s="95" t="s">
        <v>45</v>
      </c>
      <c r="B25" s="95"/>
      <c r="C25" s="95"/>
      <c r="D25" s="95"/>
      <c r="E25" s="96"/>
      <c r="F25" s="4" t="s">
        <v>207</v>
      </c>
      <c r="G25" s="5" t="s">
        <v>84</v>
      </c>
      <c r="H25" s="6" t="s">
        <v>0</v>
      </c>
      <c r="I25" s="55">
        <f>I26+I29+I35</f>
        <v>1562427</v>
      </c>
      <c r="J25" s="55">
        <f>J26+J29+J35</f>
        <v>351801</v>
      </c>
    </row>
    <row r="26" spans="1:10" ht="46.5" hidden="1">
      <c r="A26" s="98" t="s">
        <v>44</v>
      </c>
      <c r="B26" s="98"/>
      <c r="C26" s="98"/>
      <c r="D26" s="98"/>
      <c r="E26" s="99"/>
      <c r="F26" s="7" t="str">
        <f>'Приложение №4'!G26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2021-2023 годы»</v>
      </c>
      <c r="G26" s="8" t="s">
        <v>85</v>
      </c>
      <c r="H26" s="9" t="s">
        <v>0</v>
      </c>
      <c r="I26" s="56">
        <v>0</v>
      </c>
      <c r="J26" s="56">
        <v>0</v>
      </c>
    </row>
    <row r="27" spans="1:10" ht="46.5" hidden="1">
      <c r="A27" s="100" t="s">
        <v>43</v>
      </c>
      <c r="B27" s="100"/>
      <c r="C27" s="100"/>
      <c r="D27" s="100"/>
      <c r="E27" s="101"/>
      <c r="F27" s="10" t="str">
        <f>'Приложение №4'!G30</f>
        <v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v>
      </c>
      <c r="G27" s="8" t="s">
        <v>86</v>
      </c>
      <c r="H27" s="12" t="s">
        <v>0</v>
      </c>
      <c r="I27" s="57">
        <f>I28</f>
        <v>0</v>
      </c>
      <c r="J27" s="57">
        <f>J28</f>
        <v>0</v>
      </c>
    </row>
    <row r="28" spans="1:10" ht="15.75" hidden="1">
      <c r="A28" s="104">
        <v>400</v>
      </c>
      <c r="B28" s="104"/>
      <c r="C28" s="104"/>
      <c r="D28" s="104"/>
      <c r="E28" s="105"/>
      <c r="F28" s="10" t="str">
        <f>'Приложение №4'!G31</f>
        <v>Социальное обеспечение и иные выплаты населению</v>
      </c>
      <c r="G28" s="62" t="s">
        <v>87</v>
      </c>
      <c r="H28" s="12">
        <v>300</v>
      </c>
      <c r="I28" s="57">
        <v>0</v>
      </c>
      <c r="J28" s="57">
        <v>0</v>
      </c>
    </row>
    <row r="29" spans="1:10" ht="63" customHeight="1">
      <c r="A29" s="131" t="s">
        <v>42</v>
      </c>
      <c r="B29" s="131"/>
      <c r="C29" s="131"/>
      <c r="D29" s="131"/>
      <c r="E29" s="132"/>
      <c r="F29" s="7" t="s">
        <v>208</v>
      </c>
      <c r="G29" s="8" t="s">
        <v>85</v>
      </c>
      <c r="H29" s="9" t="s">
        <v>0</v>
      </c>
      <c r="I29" s="56">
        <f>I30</f>
        <v>444262</v>
      </c>
      <c r="J29" s="56">
        <f>J30</f>
        <v>351801</v>
      </c>
    </row>
    <row r="30" spans="1:10" ht="59.25" customHeight="1">
      <c r="A30" s="100" t="s">
        <v>41</v>
      </c>
      <c r="B30" s="100"/>
      <c r="C30" s="100"/>
      <c r="D30" s="100"/>
      <c r="E30" s="101"/>
      <c r="F30" s="78" t="s">
        <v>129</v>
      </c>
      <c r="G30" s="8" t="s">
        <v>86</v>
      </c>
      <c r="H30" s="9"/>
      <c r="I30" s="57">
        <f>I34</f>
        <v>444262</v>
      </c>
      <c r="J30" s="57">
        <f>J34</f>
        <v>351801</v>
      </c>
    </row>
    <row r="31" spans="1:10" ht="59.25" customHeight="1">
      <c r="A31" s="21"/>
      <c r="B31" s="21"/>
      <c r="C31" s="21"/>
      <c r="D31" s="21"/>
      <c r="E31" s="22"/>
      <c r="F31" s="48" t="s">
        <v>276</v>
      </c>
      <c r="G31" s="135" t="s">
        <v>177</v>
      </c>
      <c r="H31" s="9"/>
      <c r="I31" s="57">
        <v>141497</v>
      </c>
      <c r="J31" s="57">
        <v>139036</v>
      </c>
    </row>
    <row r="32" spans="1:10" ht="59.25" customHeight="1">
      <c r="A32" s="21"/>
      <c r="B32" s="21"/>
      <c r="C32" s="21"/>
      <c r="D32" s="21"/>
      <c r="E32" s="22"/>
      <c r="F32" s="10" t="s">
        <v>255</v>
      </c>
      <c r="G32" s="82" t="s">
        <v>177</v>
      </c>
      <c r="H32" s="9"/>
      <c r="I32" s="57">
        <v>202765</v>
      </c>
      <c r="J32" s="57">
        <v>202765</v>
      </c>
    </row>
    <row r="33" spans="1:10" ht="59.25" customHeight="1">
      <c r="A33" s="21"/>
      <c r="B33" s="21"/>
      <c r="C33" s="21"/>
      <c r="D33" s="21"/>
      <c r="E33" s="22"/>
      <c r="F33" s="10" t="s">
        <v>178</v>
      </c>
      <c r="G33" s="82" t="s">
        <v>177</v>
      </c>
      <c r="H33" s="12"/>
      <c r="I33" s="57">
        <v>100000</v>
      </c>
      <c r="J33" s="57">
        <v>10000</v>
      </c>
    </row>
    <row r="34" spans="1:10" ht="21.75" customHeight="1">
      <c r="A34" s="104">
        <v>500</v>
      </c>
      <c r="B34" s="104"/>
      <c r="C34" s="104"/>
      <c r="D34" s="104"/>
      <c r="E34" s="105"/>
      <c r="F34" s="10" t="s">
        <v>4</v>
      </c>
      <c r="G34" s="11" t="s">
        <v>0</v>
      </c>
      <c r="H34" s="50">
        <v>300</v>
      </c>
      <c r="I34" s="57">
        <f>I32+I33+I31</f>
        <v>444262</v>
      </c>
      <c r="J34" s="57">
        <f>J32+J33+J31</f>
        <v>351801</v>
      </c>
    </row>
    <row r="35" spans="1:10" ht="59.25" customHeight="1">
      <c r="A35" s="131" t="s">
        <v>40</v>
      </c>
      <c r="B35" s="131"/>
      <c r="C35" s="131"/>
      <c r="D35" s="131"/>
      <c r="E35" s="132"/>
      <c r="F35" s="7" t="s">
        <v>252</v>
      </c>
      <c r="G35" s="8" t="s">
        <v>254</v>
      </c>
      <c r="H35" s="9" t="s">
        <v>0</v>
      </c>
      <c r="I35" s="56">
        <f>I36</f>
        <v>1118165</v>
      </c>
      <c r="J35" s="56">
        <f>J36</f>
        <v>0</v>
      </c>
    </row>
    <row r="36" spans="1:10" ht="46.5">
      <c r="A36" s="70"/>
      <c r="B36" s="70"/>
      <c r="C36" s="70"/>
      <c r="D36" s="70"/>
      <c r="E36" s="71"/>
      <c r="F36" s="7" t="s">
        <v>196</v>
      </c>
      <c r="G36" s="8" t="s">
        <v>268</v>
      </c>
      <c r="H36" s="9"/>
      <c r="I36" s="56">
        <f>I39</f>
        <v>1118165</v>
      </c>
      <c r="J36" s="56">
        <f>J39</f>
        <v>0</v>
      </c>
    </row>
    <row r="37" spans="1:10" ht="30.75">
      <c r="A37" s="70"/>
      <c r="B37" s="70"/>
      <c r="C37" s="70"/>
      <c r="D37" s="70"/>
      <c r="E37" s="71"/>
      <c r="F37" s="7" t="s">
        <v>257</v>
      </c>
      <c r="G37" s="92" t="s">
        <v>269</v>
      </c>
      <c r="H37" s="9"/>
      <c r="I37" s="56">
        <v>1018165</v>
      </c>
      <c r="J37" s="56">
        <v>0</v>
      </c>
    </row>
    <row r="38" spans="1:10" ht="42.75" customHeight="1">
      <c r="A38" s="100" t="s">
        <v>39</v>
      </c>
      <c r="B38" s="100"/>
      <c r="C38" s="100"/>
      <c r="D38" s="100"/>
      <c r="E38" s="101"/>
      <c r="F38" s="10" t="s">
        <v>258</v>
      </c>
      <c r="G38" s="93" t="s">
        <v>256</v>
      </c>
      <c r="H38" s="12" t="s">
        <v>0</v>
      </c>
      <c r="I38" s="57">
        <v>100000</v>
      </c>
      <c r="J38" s="57">
        <v>0</v>
      </c>
    </row>
    <row r="39" spans="1:10" ht="39" customHeight="1">
      <c r="A39" s="104">
        <v>200</v>
      </c>
      <c r="B39" s="104"/>
      <c r="C39" s="104"/>
      <c r="D39" s="104"/>
      <c r="E39" s="105"/>
      <c r="F39" s="10" t="s">
        <v>14</v>
      </c>
      <c r="G39" s="11" t="s">
        <v>0</v>
      </c>
      <c r="H39" s="12">
        <v>400</v>
      </c>
      <c r="I39" s="57">
        <f>I37+I38</f>
        <v>1118165</v>
      </c>
      <c r="J39" s="57">
        <f>J37+J38</f>
        <v>0</v>
      </c>
    </row>
    <row r="40" spans="1:10" ht="65.25" customHeight="1">
      <c r="A40" s="95" t="s">
        <v>38</v>
      </c>
      <c r="B40" s="95"/>
      <c r="C40" s="95"/>
      <c r="D40" s="95"/>
      <c r="E40" s="96"/>
      <c r="F40" s="4" t="s">
        <v>210</v>
      </c>
      <c r="G40" s="5" t="s">
        <v>88</v>
      </c>
      <c r="H40" s="6" t="s">
        <v>0</v>
      </c>
      <c r="I40" s="55">
        <f>I41+I45+I49</f>
        <v>60000</v>
      </c>
      <c r="J40" s="55">
        <f>J41+J45+J49</f>
        <v>5000</v>
      </c>
    </row>
    <row r="41" spans="1:10" ht="65.25" customHeight="1">
      <c r="A41" s="59"/>
      <c r="B41" s="59"/>
      <c r="C41" s="59"/>
      <c r="D41" s="59"/>
      <c r="E41" s="60"/>
      <c r="F41" s="7" t="s">
        <v>211</v>
      </c>
      <c r="G41" s="8" t="s">
        <v>89</v>
      </c>
      <c r="H41" s="12" t="s">
        <v>0</v>
      </c>
      <c r="I41" s="56">
        <f>I43</f>
        <v>55000</v>
      </c>
      <c r="J41" s="56">
        <f>J43</f>
        <v>5000</v>
      </c>
    </row>
    <row r="42" spans="1:10" ht="65.25" customHeight="1">
      <c r="A42" s="59"/>
      <c r="B42" s="59"/>
      <c r="C42" s="59"/>
      <c r="D42" s="59"/>
      <c r="E42" s="60"/>
      <c r="F42" s="7" t="s">
        <v>151</v>
      </c>
      <c r="G42" s="8" t="s">
        <v>90</v>
      </c>
      <c r="H42" s="12"/>
      <c r="I42" s="56">
        <f>I43</f>
        <v>55000</v>
      </c>
      <c r="J42" s="56">
        <f>J43</f>
        <v>5000</v>
      </c>
    </row>
    <row r="43" spans="1:10" ht="57.75" customHeight="1">
      <c r="A43" s="59"/>
      <c r="B43" s="59"/>
      <c r="C43" s="59"/>
      <c r="D43" s="59"/>
      <c r="E43" s="60"/>
      <c r="F43" s="10" t="s">
        <v>212</v>
      </c>
      <c r="G43" s="75" t="s">
        <v>91</v>
      </c>
      <c r="H43" s="12"/>
      <c r="I43" s="57">
        <f>I44</f>
        <v>55000</v>
      </c>
      <c r="J43" s="57">
        <f>J44</f>
        <v>5000</v>
      </c>
    </row>
    <row r="44" spans="1:10" ht="36" customHeight="1">
      <c r="A44" s="59"/>
      <c r="B44" s="59"/>
      <c r="C44" s="59"/>
      <c r="D44" s="59"/>
      <c r="E44" s="60"/>
      <c r="F44" s="10" t="s">
        <v>2</v>
      </c>
      <c r="G44" s="62"/>
      <c r="H44" s="12">
        <v>200</v>
      </c>
      <c r="I44" s="57">
        <v>55000</v>
      </c>
      <c r="J44" s="57">
        <v>5000</v>
      </c>
    </row>
    <row r="45" spans="1:10" ht="52.5" customHeight="1">
      <c r="A45" s="98" t="s">
        <v>37</v>
      </c>
      <c r="B45" s="98"/>
      <c r="C45" s="98"/>
      <c r="D45" s="98"/>
      <c r="E45" s="99"/>
      <c r="F45" s="7" t="s">
        <v>213</v>
      </c>
      <c r="G45" s="8" t="s">
        <v>92</v>
      </c>
      <c r="H45" s="9" t="s">
        <v>0</v>
      </c>
      <c r="I45" s="56">
        <f>I47</f>
        <v>5000</v>
      </c>
      <c r="J45" s="56">
        <f>J47+J51</f>
        <v>0</v>
      </c>
    </row>
    <row r="46" spans="1:10" ht="44.25" customHeight="1">
      <c r="A46" s="64"/>
      <c r="B46" s="64"/>
      <c r="C46" s="64"/>
      <c r="D46" s="64"/>
      <c r="E46" s="65"/>
      <c r="F46" s="78" t="s">
        <v>195</v>
      </c>
      <c r="G46" s="8" t="s">
        <v>93</v>
      </c>
      <c r="H46" s="9"/>
      <c r="I46" s="56">
        <f>I47</f>
        <v>5000</v>
      </c>
      <c r="J46" s="56">
        <f>J47</f>
        <v>0</v>
      </c>
    </row>
    <row r="47" spans="1:10" ht="52.5" customHeight="1">
      <c r="A47" s="100" t="s">
        <v>36</v>
      </c>
      <c r="B47" s="100"/>
      <c r="C47" s="100"/>
      <c r="D47" s="100"/>
      <c r="E47" s="101"/>
      <c r="F47" s="10" t="s">
        <v>214</v>
      </c>
      <c r="G47" s="62" t="s">
        <v>94</v>
      </c>
      <c r="H47" s="12" t="s">
        <v>0</v>
      </c>
      <c r="I47" s="57">
        <f>I48</f>
        <v>5000</v>
      </c>
      <c r="J47" s="57">
        <f>J48</f>
        <v>0</v>
      </c>
    </row>
    <row r="48" spans="1:10" ht="30.75">
      <c r="A48" s="100">
        <v>200</v>
      </c>
      <c r="B48" s="100"/>
      <c r="C48" s="100"/>
      <c r="D48" s="100"/>
      <c r="E48" s="101"/>
      <c r="F48" s="10" t="s">
        <v>2</v>
      </c>
      <c r="G48" s="11" t="s">
        <v>0</v>
      </c>
      <c r="H48" s="12">
        <v>200</v>
      </c>
      <c r="I48" s="57">
        <v>5000</v>
      </c>
      <c r="J48" s="57">
        <v>0</v>
      </c>
    </row>
    <row r="49" spans="1:10" ht="62.25">
      <c r="A49" s="25"/>
      <c r="B49" s="25"/>
      <c r="C49" s="25"/>
      <c r="D49" s="25"/>
      <c r="E49" s="26"/>
      <c r="F49" s="7" t="s">
        <v>215</v>
      </c>
      <c r="G49" s="8" t="s">
        <v>164</v>
      </c>
      <c r="H49" s="12"/>
      <c r="I49" s="57">
        <v>0</v>
      </c>
      <c r="J49" s="57">
        <f>J50</f>
        <v>0</v>
      </c>
    </row>
    <row r="50" spans="1:10" ht="92.25" customHeight="1">
      <c r="A50" s="25"/>
      <c r="B50" s="25"/>
      <c r="C50" s="25"/>
      <c r="D50" s="25"/>
      <c r="E50" s="26"/>
      <c r="F50" s="136" t="s">
        <v>167</v>
      </c>
      <c r="G50" s="8" t="s">
        <v>165</v>
      </c>
      <c r="H50" s="12"/>
      <c r="I50" s="57">
        <f>I51</f>
        <v>0</v>
      </c>
      <c r="J50" s="57">
        <f>J51</f>
        <v>0</v>
      </c>
    </row>
    <row r="51" spans="1:10" ht="71.25" customHeight="1">
      <c r="A51" s="25"/>
      <c r="B51" s="25"/>
      <c r="C51" s="25"/>
      <c r="D51" s="25"/>
      <c r="E51" s="26"/>
      <c r="F51" s="81" t="s">
        <v>216</v>
      </c>
      <c r="G51" s="11" t="s">
        <v>166</v>
      </c>
      <c r="H51" s="12"/>
      <c r="I51" s="57">
        <f>I52</f>
        <v>0</v>
      </c>
      <c r="J51" s="57">
        <f>J52</f>
        <v>0</v>
      </c>
    </row>
    <row r="52" spans="1:10" ht="30.75">
      <c r="A52" s="25"/>
      <c r="B52" s="25"/>
      <c r="C52" s="25"/>
      <c r="D52" s="25"/>
      <c r="E52" s="26"/>
      <c r="F52" s="10" t="s">
        <v>2</v>
      </c>
      <c r="G52" s="11"/>
      <c r="H52" s="12">
        <v>200</v>
      </c>
      <c r="I52" s="57">
        <v>0</v>
      </c>
      <c r="J52" s="57">
        <v>0</v>
      </c>
    </row>
    <row r="53" spans="1:10" ht="50.25" customHeight="1">
      <c r="A53" s="95" t="s">
        <v>32</v>
      </c>
      <c r="B53" s="95"/>
      <c r="C53" s="95"/>
      <c r="D53" s="95"/>
      <c r="E53" s="96"/>
      <c r="F53" s="4" t="s">
        <v>217</v>
      </c>
      <c r="G53" s="5" t="s">
        <v>95</v>
      </c>
      <c r="H53" s="6" t="s">
        <v>0</v>
      </c>
      <c r="I53" s="55">
        <f>I54</f>
        <v>30000</v>
      </c>
      <c r="J53" s="55">
        <f>J54</f>
        <v>3000</v>
      </c>
    </row>
    <row r="54" spans="1:10" ht="50.25" customHeight="1">
      <c r="A54" s="98" t="s">
        <v>31</v>
      </c>
      <c r="B54" s="98"/>
      <c r="C54" s="98"/>
      <c r="D54" s="98"/>
      <c r="E54" s="99"/>
      <c r="F54" s="7" t="s">
        <v>218</v>
      </c>
      <c r="G54" s="8" t="s">
        <v>96</v>
      </c>
      <c r="H54" s="9" t="s">
        <v>0</v>
      </c>
      <c r="I54" s="56">
        <f>I55</f>
        <v>30000</v>
      </c>
      <c r="J54" s="56">
        <f>J55</f>
        <v>3000</v>
      </c>
    </row>
    <row r="55" spans="1:10" ht="51.75" customHeight="1">
      <c r="A55" s="100" t="s">
        <v>30</v>
      </c>
      <c r="B55" s="100"/>
      <c r="C55" s="100"/>
      <c r="D55" s="100"/>
      <c r="E55" s="101"/>
      <c r="F55" s="10" t="s">
        <v>219</v>
      </c>
      <c r="G55" s="8" t="s">
        <v>97</v>
      </c>
      <c r="H55" s="12" t="s">
        <v>0</v>
      </c>
      <c r="I55" s="57">
        <f>I57+I58</f>
        <v>30000</v>
      </c>
      <c r="J55" s="57">
        <f>J57+J58</f>
        <v>3000</v>
      </c>
    </row>
    <row r="56" spans="1:10" ht="51.75" customHeight="1">
      <c r="A56" s="21"/>
      <c r="B56" s="21"/>
      <c r="C56" s="21"/>
      <c r="D56" s="21"/>
      <c r="E56" s="22"/>
      <c r="F56" s="7" t="s">
        <v>130</v>
      </c>
      <c r="G56" s="62" t="s">
        <v>98</v>
      </c>
      <c r="H56" s="12"/>
      <c r="I56" s="57">
        <f>I57</f>
        <v>30000</v>
      </c>
      <c r="J56" s="57">
        <f>J57</f>
        <v>3000</v>
      </c>
    </row>
    <row r="57" spans="1:10" ht="30.75">
      <c r="A57" s="105">
        <v>600</v>
      </c>
      <c r="B57" s="133"/>
      <c r="C57" s="133"/>
      <c r="D57" s="133"/>
      <c r="E57" s="134"/>
      <c r="F57" s="10" t="s">
        <v>2</v>
      </c>
      <c r="G57" s="11" t="s">
        <v>0</v>
      </c>
      <c r="H57" s="12">
        <v>200</v>
      </c>
      <c r="I57" s="57">
        <v>30000</v>
      </c>
      <c r="J57" s="57">
        <v>3000</v>
      </c>
    </row>
    <row r="58" spans="1:10" ht="15.75" hidden="1">
      <c r="A58" s="104">
        <v>800</v>
      </c>
      <c r="B58" s="104"/>
      <c r="C58" s="104"/>
      <c r="D58" s="104"/>
      <c r="E58" s="105"/>
      <c r="F58" s="10" t="s">
        <v>5</v>
      </c>
      <c r="G58" s="11" t="s">
        <v>0</v>
      </c>
      <c r="H58" s="12">
        <v>500</v>
      </c>
      <c r="I58" s="57">
        <v>0</v>
      </c>
      <c r="J58" s="57">
        <v>0</v>
      </c>
    </row>
    <row r="59" spans="1:10" ht="53.25" customHeight="1" hidden="1">
      <c r="A59" s="25"/>
      <c r="B59" s="25"/>
      <c r="C59" s="25"/>
      <c r="D59" s="25"/>
      <c r="E59" s="26"/>
      <c r="F59" s="4" t="s">
        <v>157</v>
      </c>
      <c r="G59" s="5" t="s">
        <v>99</v>
      </c>
      <c r="H59" s="12"/>
      <c r="I59" s="55">
        <f>I60</f>
        <v>0</v>
      </c>
      <c r="J59" s="55">
        <f>J60</f>
        <v>0</v>
      </c>
    </row>
    <row r="60" spans="1:10" ht="51" customHeight="1" hidden="1">
      <c r="A60" s="25"/>
      <c r="B60" s="25"/>
      <c r="C60" s="25"/>
      <c r="D60" s="25"/>
      <c r="E60" s="26"/>
      <c r="F60" s="45" t="s">
        <v>158</v>
      </c>
      <c r="G60" s="8" t="s">
        <v>100</v>
      </c>
      <c r="H60" s="50"/>
      <c r="I60" s="53">
        <f>I61</f>
        <v>0</v>
      </c>
      <c r="J60" s="53">
        <f>J61</f>
        <v>0</v>
      </c>
    </row>
    <row r="61" spans="1:10" ht="48" customHeight="1" hidden="1">
      <c r="A61" s="25"/>
      <c r="B61" s="25"/>
      <c r="C61" s="25"/>
      <c r="D61" s="25"/>
      <c r="E61" s="26"/>
      <c r="F61" s="48" t="s">
        <v>159</v>
      </c>
      <c r="G61" s="73" t="s">
        <v>101</v>
      </c>
      <c r="H61" s="50"/>
      <c r="I61" s="54">
        <f>I63+I64</f>
        <v>0</v>
      </c>
      <c r="J61" s="54">
        <f>J63+J64</f>
        <v>0</v>
      </c>
    </row>
    <row r="62" spans="1:10" ht="48" customHeight="1" hidden="1">
      <c r="A62" s="25"/>
      <c r="B62" s="25"/>
      <c r="C62" s="25"/>
      <c r="D62" s="25"/>
      <c r="E62" s="26"/>
      <c r="F62" s="78" t="s">
        <v>131</v>
      </c>
      <c r="G62" s="75" t="s">
        <v>102</v>
      </c>
      <c r="H62" s="50"/>
      <c r="I62" s="54">
        <f>I63</f>
        <v>0</v>
      </c>
      <c r="J62" s="54">
        <f>J63</f>
        <v>0</v>
      </c>
    </row>
    <row r="63" spans="1:10" ht="36.75" customHeight="1" hidden="1">
      <c r="A63" s="25"/>
      <c r="B63" s="25"/>
      <c r="C63" s="25"/>
      <c r="D63" s="25"/>
      <c r="E63" s="26"/>
      <c r="F63" s="48" t="s">
        <v>2</v>
      </c>
      <c r="G63" s="11"/>
      <c r="H63" s="50">
        <v>200</v>
      </c>
      <c r="I63" s="54">
        <v>0</v>
      </c>
      <c r="J63" s="54">
        <v>0</v>
      </c>
    </row>
    <row r="64" spans="1:10" ht="52.5" customHeight="1" hidden="1">
      <c r="A64" s="26"/>
      <c r="B64" s="51"/>
      <c r="C64" s="51"/>
      <c r="D64" s="51"/>
      <c r="E64" s="51"/>
      <c r="F64" s="10" t="s">
        <v>1</v>
      </c>
      <c r="G64" s="11"/>
      <c r="H64" s="50">
        <v>800</v>
      </c>
      <c r="I64" s="54">
        <v>0</v>
      </c>
      <c r="J64" s="54">
        <v>0</v>
      </c>
    </row>
    <row r="65" spans="1:10" ht="49.5" customHeight="1">
      <c r="A65" s="123" t="s">
        <v>29</v>
      </c>
      <c r="B65" s="124"/>
      <c r="C65" s="124"/>
      <c r="D65" s="124"/>
      <c r="E65" s="125"/>
      <c r="F65" s="4" t="s">
        <v>220</v>
      </c>
      <c r="G65" s="5" t="s">
        <v>103</v>
      </c>
      <c r="H65" s="6" t="s">
        <v>0</v>
      </c>
      <c r="I65" s="55">
        <f aca="true" t="shared" si="1" ref="I65:J68">I66</f>
        <v>30000</v>
      </c>
      <c r="J65" s="55">
        <f t="shared" si="1"/>
        <v>2000</v>
      </c>
    </row>
    <row r="66" spans="1:10" ht="48" customHeight="1">
      <c r="A66" s="128" t="s">
        <v>28</v>
      </c>
      <c r="B66" s="129"/>
      <c r="C66" s="129"/>
      <c r="D66" s="129"/>
      <c r="E66" s="130"/>
      <c r="F66" s="7" t="s">
        <v>221</v>
      </c>
      <c r="G66" s="8" t="s">
        <v>104</v>
      </c>
      <c r="H66" s="9" t="s">
        <v>0</v>
      </c>
      <c r="I66" s="56">
        <f>I68</f>
        <v>30000</v>
      </c>
      <c r="J66" s="56">
        <f>J68</f>
        <v>2000</v>
      </c>
    </row>
    <row r="67" spans="1:10" ht="48" customHeight="1">
      <c r="A67" s="65"/>
      <c r="B67" s="74"/>
      <c r="C67" s="74"/>
      <c r="D67" s="74"/>
      <c r="E67" s="74"/>
      <c r="F67" s="7" t="s">
        <v>132</v>
      </c>
      <c r="G67" s="8" t="s">
        <v>105</v>
      </c>
      <c r="H67" s="9"/>
      <c r="I67" s="56">
        <f>I68</f>
        <v>30000</v>
      </c>
      <c r="J67" s="56">
        <f>J68</f>
        <v>2000</v>
      </c>
    </row>
    <row r="68" spans="1:10" ht="49.5" customHeight="1">
      <c r="A68" s="100" t="s">
        <v>27</v>
      </c>
      <c r="B68" s="100"/>
      <c r="C68" s="100"/>
      <c r="D68" s="100"/>
      <c r="E68" s="101"/>
      <c r="F68" s="10" t="s">
        <v>253</v>
      </c>
      <c r="G68" s="62" t="s">
        <v>106</v>
      </c>
      <c r="H68" s="12" t="s">
        <v>0</v>
      </c>
      <c r="I68" s="57">
        <f t="shared" si="1"/>
        <v>30000</v>
      </c>
      <c r="J68" s="57">
        <f t="shared" si="1"/>
        <v>2000</v>
      </c>
    </row>
    <row r="69" spans="1:10" ht="30.75">
      <c r="A69" s="104">
        <v>600</v>
      </c>
      <c r="B69" s="104"/>
      <c r="C69" s="104"/>
      <c r="D69" s="104"/>
      <c r="E69" s="105"/>
      <c r="F69" s="10" t="s">
        <v>2</v>
      </c>
      <c r="G69" s="11" t="s">
        <v>0</v>
      </c>
      <c r="H69" s="12">
        <v>200</v>
      </c>
      <c r="I69" s="57">
        <v>30000</v>
      </c>
      <c r="J69" s="57">
        <v>2000</v>
      </c>
    </row>
    <row r="70" spans="1:10" ht="50.25" customHeight="1">
      <c r="A70" s="126" t="s">
        <v>26</v>
      </c>
      <c r="B70" s="126"/>
      <c r="C70" s="126"/>
      <c r="D70" s="126"/>
      <c r="E70" s="127"/>
      <c r="F70" s="41" t="s">
        <v>222</v>
      </c>
      <c r="G70" s="42" t="s">
        <v>107</v>
      </c>
      <c r="H70" s="43" t="s">
        <v>0</v>
      </c>
      <c r="I70" s="52">
        <f>I71+I75+I83</f>
        <v>180000</v>
      </c>
      <c r="J70" s="52">
        <f>J71+J75+J83</f>
        <v>5000</v>
      </c>
    </row>
    <row r="71" spans="1:10" ht="50.25" customHeight="1">
      <c r="A71" s="117" t="s">
        <v>25</v>
      </c>
      <c r="B71" s="117"/>
      <c r="C71" s="117"/>
      <c r="D71" s="117"/>
      <c r="E71" s="118"/>
      <c r="F71" s="45" t="s">
        <v>223</v>
      </c>
      <c r="G71" s="46" t="s">
        <v>108</v>
      </c>
      <c r="H71" s="47" t="s">
        <v>0</v>
      </c>
      <c r="I71" s="53">
        <f>I73</f>
        <v>100000</v>
      </c>
      <c r="J71" s="53">
        <f>J73</f>
        <v>5000</v>
      </c>
    </row>
    <row r="72" spans="1:10" ht="84" customHeight="1">
      <c r="A72" s="79"/>
      <c r="B72" s="79"/>
      <c r="C72" s="79"/>
      <c r="D72" s="79"/>
      <c r="E72" s="80"/>
      <c r="F72" s="78" t="s">
        <v>133</v>
      </c>
      <c r="G72" s="46" t="s">
        <v>109</v>
      </c>
      <c r="H72" s="47"/>
      <c r="I72" s="53">
        <f>I73</f>
        <v>100000</v>
      </c>
      <c r="J72" s="53">
        <f>J73</f>
        <v>5000</v>
      </c>
    </row>
    <row r="73" spans="1:10" ht="62.25">
      <c r="A73" s="121" t="s">
        <v>23</v>
      </c>
      <c r="B73" s="121"/>
      <c r="C73" s="121"/>
      <c r="D73" s="121"/>
      <c r="E73" s="122"/>
      <c r="F73" s="48" t="s">
        <v>224</v>
      </c>
      <c r="G73" s="62" t="s">
        <v>110</v>
      </c>
      <c r="H73" s="50" t="s">
        <v>0</v>
      </c>
      <c r="I73" s="54">
        <f>I74</f>
        <v>100000</v>
      </c>
      <c r="J73" s="54">
        <f>J74</f>
        <v>5000</v>
      </c>
    </row>
    <row r="74" spans="1:10" ht="30.75">
      <c r="A74" s="115">
        <v>500</v>
      </c>
      <c r="B74" s="115"/>
      <c r="C74" s="115"/>
      <c r="D74" s="115"/>
      <c r="E74" s="116"/>
      <c r="F74" s="48" t="s">
        <v>2</v>
      </c>
      <c r="G74" s="49" t="s">
        <v>0</v>
      </c>
      <c r="H74" s="50">
        <v>200</v>
      </c>
      <c r="I74" s="54">
        <v>100000</v>
      </c>
      <c r="J74" s="54">
        <v>5000</v>
      </c>
    </row>
    <row r="75" spans="1:10" ht="51.75" customHeight="1" hidden="1">
      <c r="A75" s="119" t="s">
        <v>22</v>
      </c>
      <c r="B75" s="119"/>
      <c r="C75" s="119"/>
      <c r="D75" s="119"/>
      <c r="E75" s="120"/>
      <c r="F75" s="45" t="s">
        <v>77</v>
      </c>
      <c r="G75" s="46" t="s">
        <v>24</v>
      </c>
      <c r="H75" s="47" t="s">
        <v>0</v>
      </c>
      <c r="I75" s="53"/>
      <c r="J75" s="53"/>
    </row>
    <row r="76" spans="1:10" ht="51.75" customHeight="1" hidden="1">
      <c r="A76" s="113" t="s">
        <v>21</v>
      </c>
      <c r="B76" s="113"/>
      <c r="C76" s="113"/>
      <c r="D76" s="113"/>
      <c r="E76" s="114"/>
      <c r="F76" s="48" t="s">
        <v>78</v>
      </c>
      <c r="G76" s="62" t="s">
        <v>69</v>
      </c>
      <c r="H76" s="50" t="s">
        <v>0</v>
      </c>
      <c r="I76" s="54"/>
      <c r="J76" s="54"/>
    </row>
    <row r="77" spans="1:10" ht="30.75" hidden="1">
      <c r="A77" s="113">
        <v>200</v>
      </c>
      <c r="B77" s="113"/>
      <c r="C77" s="113"/>
      <c r="D77" s="113"/>
      <c r="E77" s="114"/>
      <c r="F77" s="48" t="s">
        <v>2</v>
      </c>
      <c r="G77" s="49" t="s">
        <v>0</v>
      </c>
      <c r="H77" s="50">
        <v>200</v>
      </c>
      <c r="I77" s="54"/>
      <c r="J77" s="54"/>
    </row>
    <row r="78" spans="1:10" ht="15.75" hidden="1">
      <c r="A78" s="111">
        <v>800</v>
      </c>
      <c r="B78" s="111"/>
      <c r="C78" s="111"/>
      <c r="D78" s="111"/>
      <c r="E78" s="112"/>
      <c r="F78" s="48" t="s">
        <v>1</v>
      </c>
      <c r="G78" s="49" t="s">
        <v>0</v>
      </c>
      <c r="H78" s="50">
        <v>800</v>
      </c>
      <c r="I78" s="54"/>
      <c r="J78" s="54"/>
    </row>
    <row r="79" spans="1:10" ht="46.5" hidden="1">
      <c r="A79" s="30"/>
      <c r="B79" s="30"/>
      <c r="C79" s="30"/>
      <c r="D79" s="30"/>
      <c r="E79" s="31"/>
      <c r="F79" s="7" t="s">
        <v>71</v>
      </c>
      <c r="G79" s="11" t="s">
        <v>68</v>
      </c>
      <c r="H79" s="50"/>
      <c r="I79" s="54"/>
      <c r="J79" s="54"/>
    </row>
    <row r="80" spans="1:10" ht="30.75" hidden="1">
      <c r="A80" s="30"/>
      <c r="B80" s="30"/>
      <c r="C80" s="30"/>
      <c r="D80" s="30"/>
      <c r="E80" s="31"/>
      <c r="F80" s="48" t="s">
        <v>2</v>
      </c>
      <c r="G80" s="49" t="s">
        <v>0</v>
      </c>
      <c r="H80" s="50">
        <v>200</v>
      </c>
      <c r="I80" s="54"/>
      <c r="J80" s="54"/>
    </row>
    <row r="81" spans="1:10" ht="62.25">
      <c r="A81" s="30"/>
      <c r="B81" s="30"/>
      <c r="C81" s="30"/>
      <c r="D81" s="30"/>
      <c r="E81" s="31"/>
      <c r="F81" s="78" t="s">
        <v>225</v>
      </c>
      <c r="G81" s="62" t="s">
        <v>134</v>
      </c>
      <c r="H81" s="50"/>
      <c r="I81" s="54">
        <f aca="true" t="shared" si="2" ref="I81:J83">I82</f>
        <v>80000</v>
      </c>
      <c r="J81" s="54">
        <f t="shared" si="2"/>
        <v>0</v>
      </c>
    </row>
    <row r="82" spans="1:10" ht="62.25">
      <c r="A82" s="30"/>
      <c r="B82" s="30"/>
      <c r="C82" s="30"/>
      <c r="D82" s="30"/>
      <c r="E82" s="31"/>
      <c r="F82" s="78" t="s">
        <v>137</v>
      </c>
      <c r="G82" s="75" t="s">
        <v>135</v>
      </c>
      <c r="H82" s="50"/>
      <c r="I82" s="54">
        <f t="shared" si="2"/>
        <v>80000</v>
      </c>
      <c r="J82" s="54">
        <f t="shared" si="2"/>
        <v>0</v>
      </c>
    </row>
    <row r="83" spans="1:10" ht="62.25">
      <c r="A83" s="30"/>
      <c r="B83" s="30"/>
      <c r="C83" s="30"/>
      <c r="D83" s="30"/>
      <c r="E83" s="31"/>
      <c r="F83" s="78" t="s">
        <v>226</v>
      </c>
      <c r="G83" s="62" t="s">
        <v>136</v>
      </c>
      <c r="H83" s="47"/>
      <c r="I83" s="54">
        <f t="shared" si="2"/>
        <v>80000</v>
      </c>
      <c r="J83" s="54">
        <f t="shared" si="2"/>
        <v>0</v>
      </c>
    </row>
    <row r="84" spans="1:10" ht="30.75">
      <c r="A84" s="30"/>
      <c r="B84" s="30"/>
      <c r="C84" s="30"/>
      <c r="D84" s="30"/>
      <c r="E84" s="31"/>
      <c r="F84" s="48" t="s">
        <v>2</v>
      </c>
      <c r="G84" s="49"/>
      <c r="H84" s="50">
        <v>200</v>
      </c>
      <c r="I84" s="54">
        <v>80000</v>
      </c>
      <c r="J84" s="54">
        <v>0</v>
      </c>
    </row>
    <row r="85" spans="1:10" ht="48" customHeight="1">
      <c r="A85" s="95" t="s">
        <v>20</v>
      </c>
      <c r="B85" s="95"/>
      <c r="C85" s="95"/>
      <c r="D85" s="95"/>
      <c r="E85" s="96"/>
      <c r="F85" s="4" t="s">
        <v>227</v>
      </c>
      <c r="G85" s="5" t="s">
        <v>111</v>
      </c>
      <c r="H85" s="6" t="s">
        <v>0</v>
      </c>
      <c r="I85" s="55">
        <f aca="true" t="shared" si="3" ref="I85:J88">I86</f>
        <v>0</v>
      </c>
      <c r="J85" s="55">
        <f t="shared" si="3"/>
        <v>0</v>
      </c>
    </row>
    <row r="86" spans="1:10" ht="62.25">
      <c r="A86" s="98" t="s">
        <v>19</v>
      </c>
      <c r="B86" s="98"/>
      <c r="C86" s="98"/>
      <c r="D86" s="98"/>
      <c r="E86" s="99"/>
      <c r="F86" s="7" t="s">
        <v>228</v>
      </c>
      <c r="G86" s="8" t="s">
        <v>113</v>
      </c>
      <c r="H86" s="9" t="s">
        <v>0</v>
      </c>
      <c r="I86" s="56">
        <f>I88</f>
        <v>0</v>
      </c>
      <c r="J86" s="56">
        <f>J88</f>
        <v>0</v>
      </c>
    </row>
    <row r="87" spans="1:10" ht="46.5">
      <c r="A87" s="64"/>
      <c r="B87" s="64"/>
      <c r="C87" s="64"/>
      <c r="D87" s="64"/>
      <c r="E87" s="65"/>
      <c r="F87" s="7" t="s">
        <v>138</v>
      </c>
      <c r="G87" s="8" t="s">
        <v>112</v>
      </c>
      <c r="H87" s="9"/>
      <c r="I87" s="56">
        <f>I88</f>
        <v>0</v>
      </c>
      <c r="J87" s="56">
        <f>J88</f>
        <v>0</v>
      </c>
    </row>
    <row r="88" spans="1:10" ht="66.75" customHeight="1">
      <c r="A88" s="100" t="s">
        <v>18</v>
      </c>
      <c r="B88" s="100"/>
      <c r="C88" s="100"/>
      <c r="D88" s="100"/>
      <c r="E88" s="101"/>
      <c r="F88" s="10" t="s">
        <v>229</v>
      </c>
      <c r="G88" s="62" t="s">
        <v>114</v>
      </c>
      <c r="H88" s="12" t="s">
        <v>0</v>
      </c>
      <c r="I88" s="57">
        <f t="shared" si="3"/>
        <v>0</v>
      </c>
      <c r="J88" s="57">
        <f t="shared" si="3"/>
        <v>0</v>
      </c>
    </row>
    <row r="89" spans="1:10" ht="30.75">
      <c r="A89" s="104">
        <v>800</v>
      </c>
      <c r="B89" s="104"/>
      <c r="C89" s="104"/>
      <c r="D89" s="104"/>
      <c r="E89" s="105"/>
      <c r="F89" s="10" t="s">
        <v>2</v>
      </c>
      <c r="G89" s="11" t="s">
        <v>0</v>
      </c>
      <c r="H89" s="12">
        <v>200</v>
      </c>
      <c r="I89" s="57">
        <v>0</v>
      </c>
      <c r="J89" s="57">
        <v>0</v>
      </c>
    </row>
    <row r="90" spans="1:10" ht="30.75">
      <c r="A90" s="25"/>
      <c r="B90" s="25"/>
      <c r="C90" s="25"/>
      <c r="D90" s="25"/>
      <c r="E90" s="26"/>
      <c r="F90" s="4" t="s">
        <v>273</v>
      </c>
      <c r="G90" s="5" t="s">
        <v>260</v>
      </c>
      <c r="H90" s="6"/>
      <c r="I90" s="55">
        <f>I91</f>
        <v>33650</v>
      </c>
      <c r="J90" s="55">
        <f>J91</f>
        <v>33650</v>
      </c>
    </row>
    <row r="91" spans="1:10" ht="46.5">
      <c r="A91" s="25"/>
      <c r="B91" s="25"/>
      <c r="C91" s="25"/>
      <c r="D91" s="25"/>
      <c r="E91" s="26"/>
      <c r="F91" s="10" t="s">
        <v>274</v>
      </c>
      <c r="G91" s="11" t="s">
        <v>261</v>
      </c>
      <c r="H91" s="12"/>
      <c r="I91" s="57">
        <f>I92</f>
        <v>33650</v>
      </c>
      <c r="J91" s="57">
        <f>J92</f>
        <v>33650</v>
      </c>
    </row>
    <row r="92" spans="1:10" ht="30.75">
      <c r="A92" s="25"/>
      <c r="B92" s="25"/>
      <c r="C92" s="25"/>
      <c r="D92" s="25"/>
      <c r="E92" s="26"/>
      <c r="F92" s="10" t="s">
        <v>262</v>
      </c>
      <c r="G92" s="11" t="s">
        <v>263</v>
      </c>
      <c r="H92" s="12"/>
      <c r="I92" s="57">
        <f>I93+I95</f>
        <v>33650</v>
      </c>
      <c r="J92" s="57">
        <f>J93+J95</f>
        <v>33650</v>
      </c>
    </row>
    <row r="93" spans="1:10" ht="46.5">
      <c r="A93" s="25"/>
      <c r="B93" s="25"/>
      <c r="C93" s="25"/>
      <c r="D93" s="25"/>
      <c r="E93" s="26"/>
      <c r="F93" s="10" t="s">
        <v>275</v>
      </c>
      <c r="G93" s="11" t="s">
        <v>264</v>
      </c>
      <c r="H93" s="12"/>
      <c r="I93" s="57">
        <f>I94</f>
        <v>3000</v>
      </c>
      <c r="J93" s="57">
        <f>J94</f>
        <v>3000</v>
      </c>
    </row>
    <row r="94" spans="1:10" ht="15.75">
      <c r="A94" s="25"/>
      <c r="B94" s="25"/>
      <c r="C94" s="25"/>
      <c r="D94" s="25"/>
      <c r="E94" s="26"/>
      <c r="F94" s="10" t="s">
        <v>265</v>
      </c>
      <c r="G94" s="11"/>
      <c r="H94" s="12">
        <v>800</v>
      </c>
      <c r="I94" s="57">
        <v>3000</v>
      </c>
      <c r="J94" s="57">
        <v>3000</v>
      </c>
    </row>
    <row r="95" spans="1:10" ht="62.25">
      <c r="A95" s="25"/>
      <c r="B95" s="25"/>
      <c r="C95" s="25"/>
      <c r="D95" s="25"/>
      <c r="E95" s="26"/>
      <c r="F95" s="89" t="s">
        <v>266</v>
      </c>
      <c r="G95" s="11" t="s">
        <v>267</v>
      </c>
      <c r="H95" s="12"/>
      <c r="I95" s="57">
        <f>I96</f>
        <v>30650</v>
      </c>
      <c r="J95" s="57">
        <f>J96</f>
        <v>30650</v>
      </c>
    </row>
    <row r="96" spans="1:10" ht="15.75">
      <c r="A96" s="25"/>
      <c r="B96" s="25"/>
      <c r="C96" s="25"/>
      <c r="D96" s="25"/>
      <c r="E96" s="26"/>
      <c r="F96" s="10" t="s">
        <v>265</v>
      </c>
      <c r="G96" s="11"/>
      <c r="H96" s="12">
        <v>800</v>
      </c>
      <c r="I96" s="57">
        <v>30650</v>
      </c>
      <c r="J96" s="57">
        <v>30650</v>
      </c>
    </row>
    <row r="97" spans="1:10" ht="46.5">
      <c r="A97" s="25"/>
      <c r="B97" s="25"/>
      <c r="C97" s="25"/>
      <c r="D97" s="25"/>
      <c r="E97" s="26"/>
      <c r="F97" s="4" t="s">
        <v>230</v>
      </c>
      <c r="G97" s="5" t="s">
        <v>115</v>
      </c>
      <c r="H97" s="12"/>
      <c r="I97" s="55">
        <f>I98+I102+I106</f>
        <v>305000</v>
      </c>
      <c r="J97" s="55">
        <f>J98+J102+J106</f>
        <v>227000</v>
      </c>
    </row>
    <row r="98" spans="1:10" ht="46.5">
      <c r="A98" s="25"/>
      <c r="B98" s="25"/>
      <c r="C98" s="25"/>
      <c r="D98" s="25"/>
      <c r="E98" s="26"/>
      <c r="F98" s="7" t="s">
        <v>231</v>
      </c>
      <c r="G98" s="8" t="s">
        <v>116</v>
      </c>
      <c r="H98" s="12"/>
      <c r="I98" s="56">
        <f>I100</f>
        <v>10000</v>
      </c>
      <c r="J98" s="56">
        <f>J100</f>
        <v>0</v>
      </c>
    </row>
    <row r="99" spans="1:10" ht="46.5">
      <c r="A99" s="25"/>
      <c r="B99" s="25"/>
      <c r="C99" s="25"/>
      <c r="D99" s="25"/>
      <c r="E99" s="26"/>
      <c r="F99" s="78" t="s">
        <v>139</v>
      </c>
      <c r="G99" s="8" t="s">
        <v>117</v>
      </c>
      <c r="H99" s="12"/>
      <c r="I99" s="56">
        <f>I100</f>
        <v>10000</v>
      </c>
      <c r="J99" s="56">
        <f>J100</f>
        <v>0</v>
      </c>
    </row>
    <row r="100" spans="1:10" ht="46.5">
      <c r="A100" s="25"/>
      <c r="B100" s="25"/>
      <c r="C100" s="25"/>
      <c r="D100" s="25"/>
      <c r="E100" s="26"/>
      <c r="F100" s="48" t="s">
        <v>232</v>
      </c>
      <c r="G100" s="62" t="s">
        <v>118</v>
      </c>
      <c r="H100" s="12"/>
      <c r="I100" s="57">
        <f>I101</f>
        <v>10000</v>
      </c>
      <c r="J100" s="57">
        <f>J101</f>
        <v>0</v>
      </c>
    </row>
    <row r="101" spans="1:10" ht="34.5" customHeight="1">
      <c r="A101" s="25"/>
      <c r="B101" s="25"/>
      <c r="C101" s="25"/>
      <c r="D101" s="25"/>
      <c r="E101" s="26"/>
      <c r="F101" s="10" t="s">
        <v>2</v>
      </c>
      <c r="G101" s="11"/>
      <c r="H101" s="12">
        <v>200</v>
      </c>
      <c r="I101" s="57">
        <v>10000</v>
      </c>
      <c r="J101" s="57">
        <v>0</v>
      </c>
    </row>
    <row r="102" spans="1:10" ht="46.5">
      <c r="A102" s="25"/>
      <c r="B102" s="25"/>
      <c r="C102" s="25"/>
      <c r="D102" s="25"/>
      <c r="E102" s="26"/>
      <c r="F102" s="7" t="s">
        <v>233</v>
      </c>
      <c r="G102" s="8" t="s">
        <v>119</v>
      </c>
      <c r="H102" s="12"/>
      <c r="I102" s="56">
        <f>I104</f>
        <v>50000</v>
      </c>
      <c r="J102" s="56">
        <f>J104</f>
        <v>5000</v>
      </c>
    </row>
    <row r="103" spans="1:10" ht="30.75">
      <c r="A103" s="25"/>
      <c r="B103" s="25"/>
      <c r="C103" s="25"/>
      <c r="D103" s="25"/>
      <c r="E103" s="26"/>
      <c r="F103" s="78" t="s">
        <v>140</v>
      </c>
      <c r="G103" s="8" t="s">
        <v>120</v>
      </c>
      <c r="H103" s="12"/>
      <c r="I103" s="56">
        <f>I104</f>
        <v>50000</v>
      </c>
      <c r="J103" s="56">
        <f>J104</f>
        <v>5000</v>
      </c>
    </row>
    <row r="104" spans="1:10" ht="62.25">
      <c r="A104" s="25"/>
      <c r="B104" s="25"/>
      <c r="C104" s="25"/>
      <c r="D104" s="25"/>
      <c r="E104" s="26"/>
      <c r="F104" s="48" t="s">
        <v>234</v>
      </c>
      <c r="G104" s="62" t="s">
        <v>121</v>
      </c>
      <c r="H104" s="12"/>
      <c r="I104" s="57">
        <f>I105</f>
        <v>50000</v>
      </c>
      <c r="J104" s="57">
        <f>J105</f>
        <v>5000</v>
      </c>
    </row>
    <row r="105" spans="1:10" ht="35.25" customHeight="1">
      <c r="A105" s="25"/>
      <c r="B105" s="25"/>
      <c r="C105" s="25"/>
      <c r="D105" s="25"/>
      <c r="E105" s="26"/>
      <c r="F105" s="10" t="s">
        <v>2</v>
      </c>
      <c r="G105" s="11"/>
      <c r="H105" s="12">
        <v>200</v>
      </c>
      <c r="I105" s="57">
        <v>50000</v>
      </c>
      <c r="J105" s="57">
        <v>5000</v>
      </c>
    </row>
    <row r="106" spans="1:10" ht="49.5" customHeight="1">
      <c r="A106" s="25"/>
      <c r="B106" s="25"/>
      <c r="C106" s="25"/>
      <c r="D106" s="25"/>
      <c r="E106" s="26"/>
      <c r="F106" s="7" t="s">
        <v>235</v>
      </c>
      <c r="G106" s="46" t="s">
        <v>170</v>
      </c>
      <c r="H106" s="50" t="s">
        <v>0</v>
      </c>
      <c r="I106" s="57">
        <f>I107</f>
        <v>245000</v>
      </c>
      <c r="J106" s="57">
        <f>J107</f>
        <v>222000</v>
      </c>
    </row>
    <row r="107" spans="1:10" ht="56.25" customHeight="1">
      <c r="A107" s="25"/>
      <c r="B107" s="25"/>
      <c r="C107" s="25"/>
      <c r="D107" s="25"/>
      <c r="E107" s="26"/>
      <c r="F107" s="7" t="s">
        <v>175</v>
      </c>
      <c r="G107" s="46" t="s">
        <v>171</v>
      </c>
      <c r="H107" s="50"/>
      <c r="I107" s="57">
        <f>I108</f>
        <v>245000</v>
      </c>
      <c r="J107" s="57">
        <f>J108</f>
        <v>222000</v>
      </c>
    </row>
    <row r="108" spans="1:10" ht="54.75" customHeight="1">
      <c r="A108" s="25"/>
      <c r="B108" s="25"/>
      <c r="C108" s="25"/>
      <c r="D108" s="25"/>
      <c r="E108" s="26"/>
      <c r="F108" s="10" t="s">
        <v>236</v>
      </c>
      <c r="G108" s="85" t="s">
        <v>172</v>
      </c>
      <c r="H108" s="50" t="s">
        <v>0</v>
      </c>
      <c r="I108" s="57">
        <f>I109+I110</f>
        <v>245000</v>
      </c>
      <c r="J108" s="57">
        <f>J109+J110</f>
        <v>222000</v>
      </c>
    </row>
    <row r="109" spans="1:10" ht="66" customHeight="1">
      <c r="A109" s="25"/>
      <c r="B109" s="25"/>
      <c r="C109" s="25"/>
      <c r="D109" s="25"/>
      <c r="E109" s="26"/>
      <c r="F109" s="48" t="s">
        <v>3</v>
      </c>
      <c r="G109" s="84"/>
      <c r="H109" s="50">
        <v>100</v>
      </c>
      <c r="I109" s="57">
        <v>222000</v>
      </c>
      <c r="J109" s="57">
        <v>222000</v>
      </c>
    </row>
    <row r="110" spans="1:10" ht="35.25" customHeight="1">
      <c r="A110" s="25"/>
      <c r="B110" s="25"/>
      <c r="C110" s="25"/>
      <c r="D110" s="25"/>
      <c r="E110" s="26"/>
      <c r="F110" s="48" t="s">
        <v>2</v>
      </c>
      <c r="G110" s="84"/>
      <c r="H110" s="50">
        <v>200</v>
      </c>
      <c r="I110" s="57">
        <v>23000</v>
      </c>
      <c r="J110" s="57">
        <v>0</v>
      </c>
    </row>
    <row r="111" spans="1:10" ht="63.75" customHeight="1">
      <c r="A111" s="95" t="s">
        <v>17</v>
      </c>
      <c r="B111" s="95"/>
      <c r="C111" s="95"/>
      <c r="D111" s="95"/>
      <c r="E111" s="96"/>
      <c r="F111" s="4" t="s">
        <v>237</v>
      </c>
      <c r="G111" s="5" t="s">
        <v>122</v>
      </c>
      <c r="H111" s="6" t="s">
        <v>0</v>
      </c>
      <c r="I111" s="55">
        <f>I112</f>
        <v>4420542</v>
      </c>
      <c r="J111" s="55">
        <f>J112</f>
        <v>4746542</v>
      </c>
    </row>
    <row r="112" spans="1:10" ht="64.5" customHeight="1">
      <c r="A112" s="98" t="s">
        <v>16</v>
      </c>
      <c r="B112" s="98"/>
      <c r="C112" s="98"/>
      <c r="D112" s="98"/>
      <c r="E112" s="99"/>
      <c r="F112" s="7" t="s">
        <v>238</v>
      </c>
      <c r="G112" s="8" t="s">
        <v>123</v>
      </c>
      <c r="H112" s="9" t="s">
        <v>0</v>
      </c>
      <c r="I112" s="56">
        <f>I113</f>
        <v>4420542</v>
      </c>
      <c r="J112" s="56">
        <f>J113</f>
        <v>4746542</v>
      </c>
    </row>
    <row r="113" spans="1:10" ht="64.5" customHeight="1">
      <c r="A113" s="64"/>
      <c r="B113" s="64"/>
      <c r="C113" s="64"/>
      <c r="D113" s="64"/>
      <c r="E113" s="65"/>
      <c r="F113" s="76" t="s">
        <v>147</v>
      </c>
      <c r="G113" s="8" t="s">
        <v>124</v>
      </c>
      <c r="H113" s="9"/>
      <c r="I113" s="56">
        <f>I114+I116+I118</f>
        <v>4420542</v>
      </c>
      <c r="J113" s="56">
        <f>J114+J116+J118</f>
        <v>4746542</v>
      </c>
    </row>
    <row r="114" spans="1:10" ht="67.5" customHeight="1">
      <c r="A114" s="100" t="s">
        <v>15</v>
      </c>
      <c r="B114" s="100"/>
      <c r="C114" s="100"/>
      <c r="D114" s="100"/>
      <c r="E114" s="101"/>
      <c r="F114" s="10" t="s">
        <v>239</v>
      </c>
      <c r="G114" s="62" t="s">
        <v>125</v>
      </c>
      <c r="H114" s="12" t="s">
        <v>0</v>
      </c>
      <c r="I114" s="57">
        <f>I115</f>
        <v>2155760</v>
      </c>
      <c r="J114" s="57">
        <f>J115</f>
        <v>2481760</v>
      </c>
    </row>
    <row r="115" spans="1:10" ht="30.75">
      <c r="A115" s="100">
        <v>200</v>
      </c>
      <c r="B115" s="100"/>
      <c r="C115" s="100"/>
      <c r="D115" s="100"/>
      <c r="E115" s="101"/>
      <c r="F115" s="10" t="s">
        <v>2</v>
      </c>
      <c r="G115" s="11" t="s">
        <v>0</v>
      </c>
      <c r="H115" s="12">
        <v>200</v>
      </c>
      <c r="I115" s="57">
        <v>2155760</v>
      </c>
      <c r="J115" s="57">
        <v>2481760</v>
      </c>
    </row>
    <row r="116" spans="1:10" ht="30.75">
      <c r="A116" s="25"/>
      <c r="B116" s="25"/>
      <c r="C116" s="25"/>
      <c r="D116" s="25"/>
      <c r="E116" s="26"/>
      <c r="F116" s="10" t="s">
        <v>188</v>
      </c>
      <c r="G116" s="11" t="s">
        <v>169</v>
      </c>
      <c r="H116" s="12"/>
      <c r="I116" s="57">
        <f>I117</f>
        <v>2151542</v>
      </c>
      <c r="J116" s="57">
        <f>J117</f>
        <v>2151542</v>
      </c>
    </row>
    <row r="117" spans="1:10" ht="30.75">
      <c r="A117" s="25"/>
      <c r="B117" s="25"/>
      <c r="C117" s="25"/>
      <c r="D117" s="25"/>
      <c r="E117" s="26"/>
      <c r="F117" s="10" t="s">
        <v>2</v>
      </c>
      <c r="G117" s="11" t="s">
        <v>0</v>
      </c>
      <c r="H117" s="12">
        <v>200</v>
      </c>
      <c r="I117" s="57">
        <v>2151542</v>
      </c>
      <c r="J117" s="57">
        <v>2151542</v>
      </c>
    </row>
    <row r="118" spans="1:10" ht="30.75">
      <c r="A118" s="25"/>
      <c r="B118" s="25"/>
      <c r="C118" s="25"/>
      <c r="D118" s="25"/>
      <c r="E118" s="26"/>
      <c r="F118" s="10" t="s">
        <v>259</v>
      </c>
      <c r="G118" s="11" t="s">
        <v>189</v>
      </c>
      <c r="H118" s="12"/>
      <c r="I118" s="57">
        <f>I119</f>
        <v>113240</v>
      </c>
      <c r="J118" s="57">
        <f>J119</f>
        <v>113240</v>
      </c>
    </row>
    <row r="119" spans="1:10" ht="30.75">
      <c r="A119" s="25"/>
      <c r="B119" s="25"/>
      <c r="C119" s="25"/>
      <c r="D119" s="25"/>
      <c r="E119" s="26"/>
      <c r="F119" s="10" t="s">
        <v>2</v>
      </c>
      <c r="G119" s="11" t="s">
        <v>0</v>
      </c>
      <c r="H119" s="12">
        <v>200</v>
      </c>
      <c r="I119" s="57">
        <v>113240</v>
      </c>
      <c r="J119" s="57">
        <v>113240</v>
      </c>
    </row>
    <row r="120" spans="1:10" ht="62.25">
      <c r="A120" s="25"/>
      <c r="B120" s="25"/>
      <c r="C120" s="25"/>
      <c r="D120" s="25"/>
      <c r="E120" s="26"/>
      <c r="F120" s="4" t="s">
        <v>241</v>
      </c>
      <c r="G120" s="5" t="s">
        <v>190</v>
      </c>
      <c r="H120" s="6"/>
      <c r="I120" s="55">
        <f aca="true" t="shared" si="4" ref="I120:J123">I121</f>
        <v>44000</v>
      </c>
      <c r="J120" s="55">
        <f t="shared" si="4"/>
        <v>0</v>
      </c>
    </row>
    <row r="121" spans="1:10" ht="62.25">
      <c r="A121" s="25"/>
      <c r="B121" s="25"/>
      <c r="C121" s="25"/>
      <c r="D121" s="25"/>
      <c r="E121" s="26"/>
      <c r="F121" s="10" t="s">
        <v>242</v>
      </c>
      <c r="G121" s="11" t="s">
        <v>191</v>
      </c>
      <c r="H121" s="12"/>
      <c r="I121" s="57">
        <f t="shared" si="4"/>
        <v>44000</v>
      </c>
      <c r="J121" s="57">
        <f t="shared" si="4"/>
        <v>0</v>
      </c>
    </row>
    <row r="122" spans="1:10" ht="46.5">
      <c r="A122" s="25"/>
      <c r="B122" s="25"/>
      <c r="C122" s="25"/>
      <c r="D122" s="25"/>
      <c r="E122" s="26"/>
      <c r="F122" s="10" t="s">
        <v>192</v>
      </c>
      <c r="G122" s="11" t="s">
        <v>193</v>
      </c>
      <c r="H122" s="12"/>
      <c r="I122" s="57">
        <f t="shared" si="4"/>
        <v>44000</v>
      </c>
      <c r="J122" s="57">
        <f t="shared" si="4"/>
        <v>0</v>
      </c>
    </row>
    <row r="123" spans="1:10" ht="62.25">
      <c r="A123" s="25"/>
      <c r="B123" s="25"/>
      <c r="C123" s="25"/>
      <c r="D123" s="25"/>
      <c r="E123" s="26"/>
      <c r="F123" s="10" t="s">
        <v>243</v>
      </c>
      <c r="G123" s="11" t="s">
        <v>194</v>
      </c>
      <c r="H123" s="12"/>
      <c r="I123" s="57">
        <f t="shared" si="4"/>
        <v>44000</v>
      </c>
      <c r="J123" s="57">
        <f t="shared" si="4"/>
        <v>0</v>
      </c>
    </row>
    <row r="124" spans="1:10" ht="30.75">
      <c r="A124" s="25"/>
      <c r="B124" s="25"/>
      <c r="C124" s="25"/>
      <c r="D124" s="25"/>
      <c r="E124" s="26"/>
      <c r="F124" s="10" t="s">
        <v>2</v>
      </c>
      <c r="G124" s="11"/>
      <c r="H124" s="12">
        <v>200</v>
      </c>
      <c r="I124" s="57">
        <v>44000</v>
      </c>
      <c r="J124" s="57">
        <v>0</v>
      </c>
    </row>
    <row r="125" spans="1:10" ht="46.5">
      <c r="A125" s="25"/>
      <c r="B125" s="25"/>
      <c r="C125" s="25"/>
      <c r="D125" s="25"/>
      <c r="E125" s="26"/>
      <c r="F125" s="4" t="s">
        <v>244</v>
      </c>
      <c r="G125" s="5" t="s">
        <v>127</v>
      </c>
      <c r="H125" s="12"/>
      <c r="I125" s="55">
        <f>I126</f>
        <v>1070500</v>
      </c>
      <c r="J125" s="55">
        <f>J126</f>
        <v>51700</v>
      </c>
    </row>
    <row r="126" spans="1:10" ht="46.5">
      <c r="A126" s="25"/>
      <c r="B126" s="25"/>
      <c r="C126" s="25"/>
      <c r="D126" s="25"/>
      <c r="E126" s="26"/>
      <c r="F126" s="7" t="s">
        <v>245</v>
      </c>
      <c r="G126" s="8" t="s">
        <v>179</v>
      </c>
      <c r="H126" s="12"/>
      <c r="I126" s="57">
        <f>I127</f>
        <v>1070500</v>
      </c>
      <c r="J126" s="57">
        <f>J127</f>
        <v>51700</v>
      </c>
    </row>
    <row r="127" spans="1:10" ht="54" customHeight="1">
      <c r="A127" s="25"/>
      <c r="B127" s="25"/>
      <c r="C127" s="25"/>
      <c r="D127" s="25"/>
      <c r="E127" s="26"/>
      <c r="F127" s="7" t="s">
        <v>146</v>
      </c>
      <c r="G127" s="8" t="s">
        <v>180</v>
      </c>
      <c r="H127" s="12"/>
      <c r="I127" s="57">
        <f>I128+I130+I132</f>
        <v>1070500</v>
      </c>
      <c r="J127" s="57">
        <f>J128+J130+J132</f>
        <v>51700</v>
      </c>
    </row>
    <row r="128" spans="1:10" ht="78">
      <c r="A128" s="25"/>
      <c r="B128" s="25"/>
      <c r="C128" s="25"/>
      <c r="D128" s="25"/>
      <c r="E128" s="26"/>
      <c r="F128" s="10" t="s">
        <v>246</v>
      </c>
      <c r="G128" s="62" t="s">
        <v>181</v>
      </c>
      <c r="H128" s="12"/>
      <c r="I128" s="57">
        <f>I129</f>
        <v>600000</v>
      </c>
      <c r="J128" s="57">
        <f>J129</f>
        <v>35000</v>
      </c>
    </row>
    <row r="129" spans="1:10" ht="30.75">
      <c r="A129" s="25"/>
      <c r="B129" s="25"/>
      <c r="C129" s="25"/>
      <c r="D129" s="25"/>
      <c r="E129" s="26"/>
      <c r="F129" s="10" t="s">
        <v>2</v>
      </c>
      <c r="G129" s="11"/>
      <c r="H129" s="12">
        <v>200</v>
      </c>
      <c r="I129" s="57">
        <v>600000</v>
      </c>
      <c r="J129" s="57">
        <v>35000</v>
      </c>
    </row>
    <row r="130" spans="1:10" ht="62.25">
      <c r="A130" s="25"/>
      <c r="B130" s="25"/>
      <c r="C130" s="25"/>
      <c r="D130" s="25"/>
      <c r="E130" s="26"/>
      <c r="F130" s="10" t="s">
        <v>186</v>
      </c>
      <c r="G130" s="75" t="s">
        <v>182</v>
      </c>
      <c r="H130" s="12"/>
      <c r="I130" s="57">
        <f>I131</f>
        <v>80000</v>
      </c>
      <c r="J130" s="57">
        <f>J131</f>
        <v>10000</v>
      </c>
    </row>
    <row r="131" spans="1:10" ht="30.75">
      <c r="A131" s="25"/>
      <c r="B131" s="25"/>
      <c r="C131" s="25"/>
      <c r="D131" s="25"/>
      <c r="E131" s="26"/>
      <c r="F131" s="10" t="s">
        <v>2</v>
      </c>
      <c r="G131" s="11"/>
      <c r="H131" s="12">
        <v>200</v>
      </c>
      <c r="I131" s="57">
        <v>80000</v>
      </c>
      <c r="J131" s="57">
        <v>10000</v>
      </c>
    </row>
    <row r="132" spans="1:10" ht="62.25">
      <c r="A132" s="25"/>
      <c r="B132" s="25"/>
      <c r="C132" s="25"/>
      <c r="D132" s="25"/>
      <c r="E132" s="26"/>
      <c r="F132" s="10" t="s">
        <v>248</v>
      </c>
      <c r="G132" s="75" t="s">
        <v>183</v>
      </c>
      <c r="H132" s="12"/>
      <c r="I132" s="57">
        <f>I133+I134</f>
        <v>390500</v>
      </c>
      <c r="J132" s="57">
        <f>J133+J134</f>
        <v>6700</v>
      </c>
    </row>
    <row r="133" spans="1:10" ht="30.75">
      <c r="A133" s="25"/>
      <c r="B133" s="25"/>
      <c r="C133" s="25"/>
      <c r="D133" s="25"/>
      <c r="E133" s="26"/>
      <c r="F133" s="10" t="s">
        <v>2</v>
      </c>
      <c r="G133" s="11"/>
      <c r="H133" s="12">
        <v>200</v>
      </c>
      <c r="I133" s="57">
        <v>387500</v>
      </c>
      <c r="J133" s="57">
        <v>6700</v>
      </c>
    </row>
    <row r="134" spans="1:10" ht="15.75">
      <c r="A134" s="25"/>
      <c r="B134" s="25"/>
      <c r="C134" s="25"/>
      <c r="D134" s="25"/>
      <c r="E134" s="26"/>
      <c r="F134" s="10" t="s">
        <v>1</v>
      </c>
      <c r="G134" s="11"/>
      <c r="H134" s="12">
        <v>800</v>
      </c>
      <c r="I134" s="57">
        <v>3000</v>
      </c>
      <c r="J134" s="57">
        <v>0</v>
      </c>
    </row>
    <row r="135" spans="1:10" ht="15.75">
      <c r="A135" s="95" t="s">
        <v>13</v>
      </c>
      <c r="B135" s="95"/>
      <c r="C135" s="95"/>
      <c r="D135" s="95"/>
      <c r="E135" s="96"/>
      <c r="F135" s="4" t="s">
        <v>12</v>
      </c>
      <c r="G135" s="5" t="s">
        <v>141</v>
      </c>
      <c r="H135" s="6" t="s">
        <v>0</v>
      </c>
      <c r="I135" s="55">
        <f>I136</f>
        <v>4170941</v>
      </c>
      <c r="J135" s="55">
        <f>J136</f>
        <v>3252837</v>
      </c>
    </row>
    <row r="136" spans="1:10" ht="15.75">
      <c r="A136" s="98" t="s">
        <v>13</v>
      </c>
      <c r="B136" s="98"/>
      <c r="C136" s="98"/>
      <c r="D136" s="98"/>
      <c r="E136" s="99"/>
      <c r="F136" s="7" t="s">
        <v>12</v>
      </c>
      <c r="G136" s="8" t="s">
        <v>141</v>
      </c>
      <c r="H136" s="9" t="s">
        <v>0</v>
      </c>
      <c r="I136" s="56">
        <f>I137+I139+I146+I148+I144</f>
        <v>4170941</v>
      </c>
      <c r="J136" s="56">
        <f>J137+J139+J146+J148+J144</f>
        <v>3252837</v>
      </c>
    </row>
    <row r="137" spans="1:10" ht="15.75">
      <c r="A137" s="100" t="s">
        <v>11</v>
      </c>
      <c r="B137" s="100"/>
      <c r="C137" s="100"/>
      <c r="D137" s="100"/>
      <c r="E137" s="101"/>
      <c r="F137" s="10" t="s">
        <v>58</v>
      </c>
      <c r="G137" s="11" t="s">
        <v>142</v>
      </c>
      <c r="H137" s="12" t="s">
        <v>0</v>
      </c>
      <c r="I137" s="57">
        <f>I138</f>
        <v>682000</v>
      </c>
      <c r="J137" s="57">
        <f>J138</f>
        <v>530000</v>
      </c>
    </row>
    <row r="138" spans="1:10" ht="66" customHeight="1">
      <c r="A138" s="104">
        <v>500</v>
      </c>
      <c r="B138" s="104"/>
      <c r="C138" s="104"/>
      <c r="D138" s="104"/>
      <c r="E138" s="105"/>
      <c r="F138" s="10" t="s">
        <v>3</v>
      </c>
      <c r="G138" s="11" t="s">
        <v>0</v>
      </c>
      <c r="H138" s="12">
        <v>100</v>
      </c>
      <c r="I138" s="57">
        <v>682000</v>
      </c>
      <c r="J138" s="57">
        <v>530000</v>
      </c>
    </row>
    <row r="139" spans="1:10" ht="15.75">
      <c r="A139" s="102" t="s">
        <v>10</v>
      </c>
      <c r="B139" s="102"/>
      <c r="C139" s="102"/>
      <c r="D139" s="102"/>
      <c r="E139" s="103"/>
      <c r="F139" s="10" t="s">
        <v>6</v>
      </c>
      <c r="G139" s="11" t="s">
        <v>143</v>
      </c>
      <c r="H139" s="12" t="s">
        <v>0</v>
      </c>
      <c r="I139" s="57">
        <f>I140+I141+I142+I143</f>
        <v>3228000</v>
      </c>
      <c r="J139" s="57">
        <f>J140+J141+J142+J143</f>
        <v>2473000</v>
      </c>
    </row>
    <row r="140" spans="1:10" ht="65.25" customHeight="1">
      <c r="A140" s="100">
        <v>100</v>
      </c>
      <c r="B140" s="100"/>
      <c r="C140" s="100"/>
      <c r="D140" s="100"/>
      <c r="E140" s="101"/>
      <c r="F140" s="10" t="s">
        <v>3</v>
      </c>
      <c r="G140" s="11" t="s">
        <v>0</v>
      </c>
      <c r="H140" s="12">
        <v>100</v>
      </c>
      <c r="I140" s="57">
        <v>3018000</v>
      </c>
      <c r="J140" s="57">
        <v>2439000</v>
      </c>
    </row>
    <row r="141" spans="1:12" ht="30.75">
      <c r="A141" s="100">
        <v>200</v>
      </c>
      <c r="B141" s="100"/>
      <c r="C141" s="100"/>
      <c r="D141" s="100"/>
      <c r="E141" s="101"/>
      <c r="F141" s="10" t="s">
        <v>2</v>
      </c>
      <c r="G141" s="11" t="s">
        <v>0</v>
      </c>
      <c r="H141" s="12">
        <v>200</v>
      </c>
      <c r="I141" s="57">
        <v>205000</v>
      </c>
      <c r="J141" s="57">
        <v>34000</v>
      </c>
      <c r="L141" t="s">
        <v>76</v>
      </c>
    </row>
    <row r="142" spans="1:10" ht="15.75" hidden="1">
      <c r="A142" s="21"/>
      <c r="B142" s="21"/>
      <c r="C142" s="21"/>
      <c r="D142" s="21"/>
      <c r="E142" s="22"/>
      <c r="F142" s="10" t="s">
        <v>5</v>
      </c>
      <c r="G142" s="11"/>
      <c r="H142" s="12">
        <v>500</v>
      </c>
      <c r="I142" s="57">
        <v>0</v>
      </c>
      <c r="J142" s="57">
        <v>0</v>
      </c>
    </row>
    <row r="143" spans="1:10" ht="15.75">
      <c r="A143" s="104">
        <v>800</v>
      </c>
      <c r="B143" s="104"/>
      <c r="C143" s="104"/>
      <c r="D143" s="104"/>
      <c r="E143" s="105"/>
      <c r="F143" s="10" t="s">
        <v>1</v>
      </c>
      <c r="G143" s="11" t="s">
        <v>0</v>
      </c>
      <c r="H143" s="12">
        <v>800</v>
      </c>
      <c r="I143" s="57">
        <v>5000</v>
      </c>
      <c r="J143" s="57">
        <v>0</v>
      </c>
    </row>
    <row r="144" spans="1:10" ht="52.5" customHeight="1">
      <c r="A144" s="102" t="s">
        <v>9</v>
      </c>
      <c r="B144" s="102"/>
      <c r="C144" s="102"/>
      <c r="D144" s="102"/>
      <c r="E144" s="103"/>
      <c r="F144" s="10" t="s">
        <v>75</v>
      </c>
      <c r="G144" s="11" t="s">
        <v>144</v>
      </c>
      <c r="H144" s="12"/>
      <c r="I144" s="57">
        <f>I145</f>
        <v>0</v>
      </c>
      <c r="J144" s="57">
        <f>J145</f>
        <v>0</v>
      </c>
    </row>
    <row r="145" spans="1:10" ht="16.5" customHeight="1">
      <c r="A145" s="100">
        <v>100</v>
      </c>
      <c r="B145" s="100"/>
      <c r="C145" s="100"/>
      <c r="D145" s="100"/>
      <c r="E145" s="101"/>
      <c r="F145" s="10" t="s">
        <v>5</v>
      </c>
      <c r="G145" s="11"/>
      <c r="H145" s="12">
        <v>500</v>
      </c>
      <c r="I145" s="57">
        <v>0</v>
      </c>
      <c r="J145" s="57">
        <v>0</v>
      </c>
    </row>
    <row r="146" spans="1:10" ht="15.75">
      <c r="A146" s="102" t="s">
        <v>8</v>
      </c>
      <c r="B146" s="102"/>
      <c r="C146" s="102"/>
      <c r="D146" s="102"/>
      <c r="E146" s="103"/>
      <c r="F146" s="10" t="s">
        <v>60</v>
      </c>
      <c r="G146" s="11" t="s">
        <v>145</v>
      </c>
      <c r="H146" s="12" t="s">
        <v>0</v>
      </c>
      <c r="I146" s="57">
        <f>I147</f>
        <v>20000</v>
      </c>
      <c r="J146" s="57">
        <f>J147</f>
        <v>0</v>
      </c>
    </row>
    <row r="147" spans="1:10" ht="15.75">
      <c r="A147" s="100">
        <v>100</v>
      </c>
      <c r="B147" s="100"/>
      <c r="C147" s="100"/>
      <c r="D147" s="100"/>
      <c r="E147" s="101"/>
      <c r="F147" s="10" t="s">
        <v>1</v>
      </c>
      <c r="G147" s="11" t="s">
        <v>0</v>
      </c>
      <c r="H147" s="12">
        <v>800</v>
      </c>
      <c r="I147" s="57">
        <v>20000</v>
      </c>
      <c r="J147" s="57">
        <v>0</v>
      </c>
    </row>
    <row r="148" spans="1:10" ht="30.75">
      <c r="A148" s="102" t="s">
        <v>7</v>
      </c>
      <c r="B148" s="102"/>
      <c r="C148" s="102"/>
      <c r="D148" s="102"/>
      <c r="E148" s="103"/>
      <c r="F148" s="10" t="s">
        <v>70</v>
      </c>
      <c r="G148" s="11" t="s">
        <v>153</v>
      </c>
      <c r="H148" s="12" t="s">
        <v>0</v>
      </c>
      <c r="I148" s="57">
        <f>I149+I150</f>
        <v>240941</v>
      </c>
      <c r="J148" s="57">
        <f>J149+J150</f>
        <v>249837</v>
      </c>
    </row>
    <row r="149" spans="1:10" ht="62.25">
      <c r="A149" s="100">
        <v>100</v>
      </c>
      <c r="B149" s="100"/>
      <c r="C149" s="100"/>
      <c r="D149" s="100"/>
      <c r="E149" s="101"/>
      <c r="F149" s="10" t="s">
        <v>3</v>
      </c>
      <c r="G149" s="11" t="s">
        <v>0</v>
      </c>
      <c r="H149" s="12">
        <v>100</v>
      </c>
      <c r="I149" s="57">
        <v>240941</v>
      </c>
      <c r="J149" s="57">
        <v>249837</v>
      </c>
    </row>
    <row r="150" spans="1:10" ht="30.75">
      <c r="A150" s="21"/>
      <c r="B150" s="21"/>
      <c r="C150" s="21"/>
      <c r="D150" s="21"/>
      <c r="E150" s="22"/>
      <c r="F150" s="10" t="s">
        <v>2</v>
      </c>
      <c r="G150" s="11" t="s">
        <v>0</v>
      </c>
      <c r="H150" s="12">
        <v>200</v>
      </c>
      <c r="I150" s="57">
        <v>0</v>
      </c>
      <c r="J150" s="57">
        <v>0</v>
      </c>
    </row>
    <row r="151" spans="1:10" ht="15.75">
      <c r="A151" s="19"/>
      <c r="B151" s="19"/>
      <c r="C151" s="19"/>
      <c r="D151" s="19"/>
      <c r="E151" s="20"/>
      <c r="F151" s="2" t="s">
        <v>55</v>
      </c>
      <c r="G151" s="1"/>
      <c r="H151" s="1"/>
      <c r="I151" s="58">
        <f>I10+I15+I25+I53+I65+I70+I85+I90+I111+I135+I40+I59+I97+I125+I120</f>
        <v>12027060</v>
      </c>
      <c r="J151" s="58">
        <f>J10+J15+J25+J53+J65+J70+J85+J90+J111+J135+J40+J59+J97+J125+J120</f>
        <v>8688530</v>
      </c>
    </row>
    <row r="152" spans="1:10" ht="15.75">
      <c r="A152" s="63"/>
      <c r="B152" s="63"/>
      <c r="C152" s="63"/>
      <c r="D152" s="63"/>
      <c r="E152" s="63"/>
      <c r="F152" s="2" t="s">
        <v>72</v>
      </c>
      <c r="G152" s="1"/>
      <c r="H152" s="1"/>
      <c r="I152" s="58">
        <v>217500</v>
      </c>
      <c r="J152" s="58">
        <v>457300</v>
      </c>
    </row>
    <row r="153" spans="1:10" ht="15.75">
      <c r="A153" s="63"/>
      <c r="B153" s="63"/>
      <c r="C153" s="63"/>
      <c r="D153" s="63"/>
      <c r="E153" s="63"/>
      <c r="F153" s="2" t="s">
        <v>73</v>
      </c>
      <c r="G153" s="1"/>
      <c r="H153" s="1"/>
      <c r="I153" s="58">
        <f>I151+I152</f>
        <v>12244560</v>
      </c>
      <c r="J153" s="58">
        <f>J151+J152</f>
        <v>9145830</v>
      </c>
    </row>
    <row r="154" spans="1:9" ht="14.25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 ht="14.25">
      <c r="A155" s="23"/>
      <c r="B155" s="23"/>
      <c r="C155" s="23"/>
      <c r="D155" s="23"/>
      <c r="E155" s="23"/>
      <c r="F155" s="24"/>
      <c r="G155" s="94"/>
      <c r="H155" s="94"/>
      <c r="I155" s="94"/>
    </row>
    <row r="156" spans="1:9" ht="14.25">
      <c r="A156" s="23"/>
      <c r="B156" s="23"/>
      <c r="C156" s="23"/>
      <c r="D156" s="23"/>
      <c r="E156" s="23"/>
      <c r="F156" s="24" t="s">
        <v>66</v>
      </c>
      <c r="G156" s="94"/>
      <c r="H156" s="94"/>
      <c r="I156" s="94"/>
    </row>
    <row r="157" spans="1:10" ht="14.25">
      <c r="A157" s="23"/>
      <c r="B157" s="23"/>
      <c r="C157" s="23"/>
      <c r="D157" s="23"/>
      <c r="E157" s="23"/>
      <c r="F157" s="24" t="s">
        <v>61</v>
      </c>
      <c r="G157" s="97" t="s">
        <v>65</v>
      </c>
      <c r="H157" s="97"/>
      <c r="I157" s="97"/>
      <c r="J157" s="97"/>
    </row>
    <row r="158" spans="1:9" ht="14.25">
      <c r="A158" s="23"/>
      <c r="B158" s="23"/>
      <c r="C158" s="23"/>
      <c r="D158" s="23"/>
      <c r="E158" s="23"/>
      <c r="F158" s="24"/>
      <c r="G158" s="94"/>
      <c r="H158" s="94"/>
      <c r="I158" s="94"/>
    </row>
  </sheetData>
  <sheetProtection/>
  <mergeCells count="71">
    <mergeCell ref="A17:E17"/>
    <mergeCell ref="A10:E10"/>
    <mergeCell ref="A11:E11"/>
    <mergeCell ref="A12:E12"/>
    <mergeCell ref="A14:E14"/>
    <mergeCell ref="A15:E15"/>
    <mergeCell ref="A16:E16"/>
    <mergeCell ref="A20:E20"/>
    <mergeCell ref="A25:E25"/>
    <mergeCell ref="A26:E26"/>
    <mergeCell ref="A29:E29"/>
    <mergeCell ref="A27:E27"/>
    <mergeCell ref="A28:E28"/>
    <mergeCell ref="A74:E74"/>
    <mergeCell ref="A71:E71"/>
    <mergeCell ref="A54:E54"/>
    <mergeCell ref="A69:E69"/>
    <mergeCell ref="A70:E70"/>
    <mergeCell ref="A55:E55"/>
    <mergeCell ref="A57:E57"/>
    <mergeCell ref="A65:E65"/>
    <mergeCell ref="A66:E66"/>
    <mergeCell ref="A38:E38"/>
    <mergeCell ref="A53:E53"/>
    <mergeCell ref="A40:E40"/>
    <mergeCell ref="A45:E45"/>
    <mergeCell ref="A58:E58"/>
    <mergeCell ref="A73:E73"/>
    <mergeCell ref="A47:E47"/>
    <mergeCell ref="A48:E48"/>
    <mergeCell ref="A39:E39"/>
    <mergeCell ref="A137:E137"/>
    <mergeCell ref="A78:E78"/>
    <mergeCell ref="A30:E30"/>
    <mergeCell ref="A34:E34"/>
    <mergeCell ref="A75:E75"/>
    <mergeCell ref="A76:E76"/>
    <mergeCell ref="A77:E77"/>
    <mergeCell ref="A114:E114"/>
    <mergeCell ref="A68:E68"/>
    <mergeCell ref="A35:E35"/>
    <mergeCell ref="A140:E140"/>
    <mergeCell ref="A141:E141"/>
    <mergeCell ref="A143:E143"/>
    <mergeCell ref="A85:E85"/>
    <mergeCell ref="A86:E86"/>
    <mergeCell ref="A88:E88"/>
    <mergeCell ref="A89:E89"/>
    <mergeCell ref="A111:E111"/>
    <mergeCell ref="A135:E135"/>
    <mergeCell ref="A136:E136"/>
    <mergeCell ref="A112:E112"/>
    <mergeCell ref="A148:E148"/>
    <mergeCell ref="A149:E149"/>
    <mergeCell ref="G155:I155"/>
    <mergeCell ref="G156:I156"/>
    <mergeCell ref="A145:E145"/>
    <mergeCell ref="A138:E138"/>
    <mergeCell ref="A144:E144"/>
    <mergeCell ref="A115:E115"/>
    <mergeCell ref="A139:E139"/>
    <mergeCell ref="G158:I158"/>
    <mergeCell ref="G1:J1"/>
    <mergeCell ref="G2:J2"/>
    <mergeCell ref="G3:J3"/>
    <mergeCell ref="G4:J4"/>
    <mergeCell ref="G5:J5"/>
    <mergeCell ref="A7:J7"/>
    <mergeCell ref="G157:J157"/>
    <mergeCell ref="A146:E146"/>
    <mergeCell ref="A147:E14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2020-10-23T06:30:37Z</cp:lastPrinted>
  <dcterms:created xsi:type="dcterms:W3CDTF">2013-10-18T09:34:20Z</dcterms:created>
  <dcterms:modified xsi:type="dcterms:W3CDTF">2020-11-11T08:10:32Z</dcterms:modified>
  <cp:category/>
  <cp:version/>
  <cp:contentType/>
  <cp:contentStatus/>
</cp:coreProperties>
</file>