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<sst xmlns="http://schemas.openxmlformats.org/spreadsheetml/2006/main" count="171" uniqueCount="87">
  <si>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</si>
  <si>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</si>
  <si>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</si>
  <si>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</si>
  <si>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</si>
  <si>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</si>
  <si>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</si>
  <si>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</si>
  <si>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</si>
  <si>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</si>
  <si>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</si>
  <si>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</si>
  <si>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</si>
  <si>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</si>
  <si>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</si>
  <si>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</si>
  <si>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</si>
  <si>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</si>
  <si>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</si>
  <si>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</si>
  <si>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</si>
  <si>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</si>
  <si>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</si>
  <si>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</si>
  <si>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</si>
  <si>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</si>
  <si>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</si>
  <si>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Физическая культура и спорт</t>
  </si>
  <si>
    <t>ИТОГО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</si>
  <si>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</si>
  <si>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</si>
  <si>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</si>
  <si>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</si>
  <si>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</si>
  <si>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</si>
  <si>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</si>
  <si>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</si>
  <si>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</si>
  <si>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</si>
  <si>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</si>
  <si>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</si>
  <si>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</si>
  <si>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</si>
  <si>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</si>
  <si>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</si>
  <si>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</si>
  <si>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</si>
  <si>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</si>
  <si>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</si>
  <si>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</si>
  <si>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</si>
  <si>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</si>
  <si>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</si>
  <si>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</si>
  <si>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</si>
  <si>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</si>
  <si>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</si>
  <si>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</si>
  <si>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</si>
  <si>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</si>
  <si>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</si>
  <si>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</si>
  <si>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</si>
  <si>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</si>
  <si>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</si>
  <si>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</si>
  <si>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</si>
  <si>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</si>
  <si>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1006</t>
  </si>
  <si>
    <t>Другие вопросы в области социальной политики</t>
  </si>
  <si>
    <t>Гражданская оборона</t>
  </si>
  <si>
    <t>Защита населения  и территории от чрезвычайных ситуаций природного и техногенного характера, пожарная безопасность</t>
  </si>
  <si>
    <t xml:space="preserve">2024 год (руб.)            </t>
  </si>
  <si>
    <t>1003</t>
  </si>
  <si>
    <t>Социальное обеспечение населения</t>
  </si>
  <si>
    <t xml:space="preserve">2025 год (руб.)            </t>
  </si>
  <si>
    <t>Пречистенского сельского поселения</t>
  </si>
  <si>
    <t>Первомайскойго муниципального района</t>
  </si>
  <si>
    <t>Ярославской области</t>
  </si>
  <si>
    <t xml:space="preserve"> от 00.12.2023 года № 00</t>
  </si>
  <si>
    <t>Расходы  бюджета Пречистенского сельского поселения Первомайского муниципального района Ярославской области на 2024 год по разделам и подразделам классификации расходов бюджетов Российской Федерации</t>
  </si>
  <si>
    <t>Временно исполняющий полномочия главы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</si>
  <si>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 Ярославской области                                                                                                    от 00.12.2023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</si>
  <si>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2025-2026 годов по разделам и подразделам классификации расходов бюджетов Российской Федерации</t>
  </si>
  <si>
    <t xml:space="preserve">2026 год (руб.)            </t>
  </si>
  <si>
    <t xml:space="preserve">       Т.А. Овчинникова</t>
  </si>
  <si>
    <t>Пречистенского сельского поселения                                                                           Т.А. Овчинникова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</si>
</sst>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25">
      <selection activeCell="F18" sqref="F1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6" t="s">
        <v>50</v>
      </c>
      <c r="B1" s="46"/>
      <c r="C1" s="46"/>
      <c r="D1" s="46"/>
      <c r="E1" s="46"/>
      <c r="F1" s="54" t="s">
        <v>82</v>
      </c>
      <c r="G1" s="54"/>
      <c r="H1" s="54"/>
    </row>
    <row r="2" spans="1:8" ht="15.75" hidden="1">
      <c r="A2" s="46" t="s">
        <v>51</v>
      </c>
      <c r="B2" s="46"/>
      <c r="C2" s="46"/>
      <c r="D2" s="46"/>
      <c r="E2" s="46"/>
      <c r="F2" s="54"/>
      <c r="G2" s="54"/>
      <c r="H2" s="54"/>
    </row>
    <row r="3" spans="1:8" ht="15.75">
      <c r="A3" s="45" t="s">
        <v>50</v>
      </c>
      <c r="B3" s="45"/>
      <c r="C3" s="45"/>
      <c r="D3" s="45"/>
      <c r="E3" s="45"/>
      <c r="F3" s="54"/>
      <c r="G3" s="54"/>
      <c r="H3" s="54"/>
    </row>
    <row r="4" spans="1:8" ht="93.75" customHeight="1">
      <c r="A4" s="45" t="s">
        <v>50</v>
      </c>
      <c r="B4" s="45"/>
      <c r="C4" s="45"/>
      <c r="D4" s="45"/>
      <c r="E4" s="45"/>
      <c r="F4" s="54"/>
      <c r="G4" s="54"/>
      <c r="H4" s="54"/>
    </row>
    <row r="5" spans="1:8" ht="1.5" customHeight="1">
      <c r="A5" s="46" t="s">
        <v>50</v>
      </c>
      <c r="B5" s="46"/>
      <c r="C5" s="46"/>
      <c r="D5" s="46"/>
      <c r="E5" s="46"/>
      <c r="F5" s="54"/>
      <c r="G5" s="54"/>
      <c r="H5" s="54"/>
    </row>
    <row r="6" spans="1:8" ht="54" customHeight="1">
      <c r="A6" s="53" t="s">
        <v>83</v>
      </c>
      <c r="B6" s="53"/>
      <c r="C6" s="53"/>
      <c r="D6" s="53"/>
      <c r="E6" s="53"/>
      <c r="F6" s="53"/>
      <c r="G6" s="53"/>
      <c r="H6" s="53"/>
    </row>
    <row r="7" spans="1:5" ht="15.75">
      <c r="A7" s="9"/>
      <c r="B7" s="1"/>
      <c r="C7" s="1"/>
      <c r="D7" s="1"/>
      <c r="E7" s="1"/>
    </row>
    <row r="8" spans="1:8" ht="15.75">
      <c r="A8" s="47" t="s">
        <v>0</v>
      </c>
      <c r="B8" s="49" t="s">
        <v>10</v>
      </c>
      <c r="C8" s="50" t="s">
        <v>75</v>
      </c>
      <c r="D8" s="51"/>
      <c r="E8" s="52"/>
      <c r="F8" s="50" t="s">
        <v>84</v>
      </c>
      <c r="G8" s="51"/>
      <c r="H8" s="52"/>
    </row>
    <row r="9" spans="1:8" ht="63.75">
      <c r="A9" s="48"/>
      <c r="B9" s="48"/>
      <c r="C9" s="16" t="s">
        <v>31</v>
      </c>
      <c r="D9" s="17" t="s">
        <v>32</v>
      </c>
      <c r="E9" s="10" t="s">
        <v>33</v>
      </c>
      <c r="F9" s="16" t="s">
        <v>31</v>
      </c>
      <c r="G9" s="17" t="s">
        <v>32</v>
      </c>
      <c r="H9" s="10" t="s">
        <v>33</v>
      </c>
    </row>
    <row r="10" spans="1:8" ht="21" customHeight="1">
      <c r="A10" s="12" t="s">
        <v>12</v>
      </c>
      <c r="B10" s="4" t="s">
        <v>1</v>
      </c>
      <c r="C10" s="28">
        <f>C11+C12+C13+C14</f>
        <v>3780000</v>
      </c>
      <c r="D10" s="28"/>
      <c r="E10" s="29">
        <f>SUM(E11:E14)</f>
        <v>3780000</v>
      </c>
      <c r="F10" s="28">
        <f>F11+F12+F13+F14</f>
        <v>2388000</v>
      </c>
      <c r="G10" s="28"/>
      <c r="H10" s="29">
        <f>SUM(H11:H14)</f>
        <v>2388000</v>
      </c>
    </row>
    <row r="11" spans="1:8" ht="36.75" customHeight="1">
      <c r="A11" s="13" t="s">
        <v>13</v>
      </c>
      <c r="B11" s="5" t="s">
        <v>24</v>
      </c>
      <c r="C11" s="30">
        <v>651000</v>
      </c>
      <c r="D11" s="30"/>
      <c r="E11" s="31">
        <f>C11</f>
        <v>651000</v>
      </c>
      <c r="F11" s="30">
        <v>416000</v>
      </c>
      <c r="G11" s="30"/>
      <c r="H11" s="31">
        <f>F11</f>
        <v>416000</v>
      </c>
    </row>
    <row r="12" spans="1:8" ht="51.75" customHeight="1">
      <c r="A12" s="13" t="s">
        <v>14</v>
      </c>
      <c r="B12" s="5" t="s">
        <v>25</v>
      </c>
      <c r="C12" s="30">
        <v>2294000</v>
      </c>
      <c r="D12" s="30"/>
      <c r="E12" s="31">
        <f>C12</f>
        <v>2294000</v>
      </c>
      <c r="F12" s="30">
        <v>1462000</v>
      </c>
      <c r="G12" s="30"/>
      <c r="H12" s="31">
        <f>F12</f>
        <v>1462000</v>
      </c>
    </row>
    <row r="13" spans="1:8" ht="15.75">
      <c r="A13" s="13" t="s">
        <v>42</v>
      </c>
      <c r="B13" s="5" t="s">
        <v>34</v>
      </c>
      <c r="C13" s="30">
        <v>15000</v>
      </c>
      <c r="D13" s="30"/>
      <c r="E13" s="31">
        <f>C13</f>
        <v>15000</v>
      </c>
      <c r="F13" s="30">
        <v>2000</v>
      </c>
      <c r="G13" s="30"/>
      <c r="H13" s="31">
        <f>F13</f>
        <v>2000</v>
      </c>
    </row>
    <row r="14" spans="1:8" ht="15.75" customHeight="1">
      <c r="A14" s="13" t="s">
        <v>43</v>
      </c>
      <c r="B14" s="5" t="s">
        <v>2</v>
      </c>
      <c r="C14" s="30">
        <v>820000</v>
      </c>
      <c r="D14" s="30"/>
      <c r="E14" s="31">
        <f>C14</f>
        <v>820000</v>
      </c>
      <c r="F14" s="30">
        <v>508000</v>
      </c>
      <c r="G14" s="30"/>
      <c r="H14" s="31">
        <f>F14</f>
        <v>508000</v>
      </c>
    </row>
    <row r="15" spans="1:8" ht="14.25" customHeight="1">
      <c r="A15" s="12" t="s">
        <v>15</v>
      </c>
      <c r="B15" s="4" t="s">
        <v>3</v>
      </c>
      <c r="C15" s="28"/>
      <c r="D15" s="28">
        <f>D16</f>
        <v>317475</v>
      </c>
      <c r="E15" s="29">
        <f>SUM(D15,C15)</f>
        <v>317475</v>
      </c>
      <c r="F15" s="28"/>
      <c r="G15" s="28">
        <f>G16</f>
        <v>317475</v>
      </c>
      <c r="H15" s="29">
        <f>SUM(G15,F15)</f>
        <v>317475</v>
      </c>
    </row>
    <row r="16" spans="1:8" ht="18.75" customHeight="1">
      <c r="A16" s="13" t="s">
        <v>35</v>
      </c>
      <c r="B16" s="5" t="s">
        <v>36</v>
      </c>
      <c r="C16" s="30"/>
      <c r="D16" s="30">
        <v>317475</v>
      </c>
      <c r="E16" s="31">
        <f>SUM(D16,C16)</f>
        <v>317475</v>
      </c>
      <c r="F16" s="30"/>
      <c r="G16" s="30">
        <v>317475</v>
      </c>
      <c r="H16" s="31">
        <f>SUM(G16,F16)</f>
        <v>317475</v>
      </c>
    </row>
    <row r="17" spans="1:8" ht="31.5" customHeight="1">
      <c r="A17" s="12" t="s">
        <v>16</v>
      </c>
      <c r="B17" s="4" t="s">
        <v>4</v>
      </c>
      <c r="C17" s="28">
        <f>C18+C19+C20</f>
        <v>30000</v>
      </c>
      <c r="D17" s="28"/>
      <c r="E17" s="29">
        <f>SUM(E18:E19)</f>
        <v>28000</v>
      </c>
      <c r="F17" s="28">
        <f>F18+F19+F20</f>
        <v>19000</v>
      </c>
      <c r="G17" s="28"/>
      <c r="H17" s="29">
        <f>SUM(H18:H20)</f>
        <v>19000</v>
      </c>
    </row>
    <row r="18" spans="1:8" ht="18.75" customHeight="1">
      <c r="A18" s="13" t="s">
        <v>17</v>
      </c>
      <c r="B18" s="5" t="s">
        <v>70</v>
      </c>
      <c r="C18" s="30">
        <v>3000</v>
      </c>
      <c r="D18" s="30"/>
      <c r="E18" s="31">
        <f>SUM(D18,C18)</f>
        <v>3000</v>
      </c>
      <c r="F18" s="30">
        <v>2000</v>
      </c>
      <c r="G18" s="30"/>
      <c r="H18" s="31">
        <f>F18</f>
        <v>2000</v>
      </c>
    </row>
    <row r="19" spans="1:8" ht="50.25" customHeight="1">
      <c r="A19" s="13" t="s">
        <v>18</v>
      </c>
      <c r="B19" s="5" t="s">
        <v>71</v>
      </c>
      <c r="C19" s="30">
        <v>25000</v>
      </c>
      <c r="D19" s="30"/>
      <c r="E19" s="31">
        <f>C19</f>
        <v>25000</v>
      </c>
      <c r="F19" s="30">
        <v>16000</v>
      </c>
      <c r="G19" s="30"/>
      <c r="H19" s="31">
        <f>F19</f>
        <v>16000</v>
      </c>
    </row>
    <row r="20" spans="1:8" ht="33.75" customHeight="1">
      <c r="A20" s="13" t="s">
        <v>55</v>
      </c>
      <c r="B20" s="24" t="s">
        <v>58</v>
      </c>
      <c r="C20" s="30">
        <v>2000</v>
      </c>
      <c r="D20" s="30"/>
      <c r="E20" s="31">
        <f>C20</f>
        <v>2000</v>
      </c>
      <c r="F20" s="30">
        <v>1000</v>
      </c>
      <c r="G20" s="30"/>
      <c r="H20" s="31">
        <f>F20</f>
        <v>1000</v>
      </c>
    </row>
    <row r="21" spans="1:8" ht="15" customHeight="1">
      <c r="A21" s="12" t="s">
        <v>19</v>
      </c>
      <c r="B21" s="4" t="s">
        <v>5</v>
      </c>
      <c r="C21" s="28">
        <f>C23+C24+C22</f>
        <v>136029</v>
      </c>
      <c r="D21" s="28"/>
      <c r="E21" s="29">
        <f>SUM(E22:E24)</f>
        <v>136029</v>
      </c>
      <c r="F21" s="28">
        <f>F23+F24+F22</f>
        <v>102029</v>
      </c>
      <c r="G21" s="28"/>
      <c r="H21" s="29">
        <f>SUM(H22:H24)</f>
        <v>102029</v>
      </c>
    </row>
    <row r="22" spans="1:8" ht="15" customHeight="1">
      <c r="A22" s="25" t="s">
        <v>66</v>
      </c>
      <c r="B22" s="26" t="s">
        <v>67</v>
      </c>
      <c r="C22" s="32">
        <v>50000</v>
      </c>
      <c r="D22" s="28"/>
      <c r="E22" s="33">
        <f>C22</f>
        <v>50000</v>
      </c>
      <c r="F22" s="32">
        <v>16000</v>
      </c>
      <c r="G22" s="32"/>
      <c r="H22" s="33">
        <f>F22</f>
        <v>16000</v>
      </c>
    </row>
    <row r="23" spans="1:8" ht="18.75" customHeight="1" hidden="1">
      <c r="A23" s="13" t="s">
        <v>49</v>
      </c>
      <c r="B23" s="5" t="s">
        <v>54</v>
      </c>
      <c r="C23" s="30">
        <v>0</v>
      </c>
      <c r="D23" s="30"/>
      <c r="E23" s="31">
        <f>C23</f>
        <v>0</v>
      </c>
      <c r="F23" s="30">
        <v>0</v>
      </c>
      <c r="G23" s="30"/>
      <c r="H23" s="31">
        <f>F23</f>
        <v>0</v>
      </c>
    </row>
    <row r="24" spans="1:8" ht="18" customHeight="1">
      <c r="A24" s="13" t="s">
        <v>47</v>
      </c>
      <c r="B24" s="5" t="s">
        <v>48</v>
      </c>
      <c r="C24" s="30">
        <v>86029</v>
      </c>
      <c r="D24" s="30"/>
      <c r="E24" s="31">
        <f>C24</f>
        <v>86029</v>
      </c>
      <c r="F24" s="30">
        <v>86029</v>
      </c>
      <c r="G24" s="30"/>
      <c r="H24" s="31">
        <f>F24</f>
        <v>86029</v>
      </c>
    </row>
    <row r="25" spans="1:8" ht="18" customHeight="1">
      <c r="A25" s="12" t="s">
        <v>20</v>
      </c>
      <c r="B25" s="4" t="s">
        <v>6</v>
      </c>
      <c r="C25" s="28">
        <f>C26+C28</f>
        <v>2089060</v>
      </c>
      <c r="D25" s="28"/>
      <c r="E25" s="29">
        <f>SUM(E26:E28)</f>
        <v>2089060</v>
      </c>
      <c r="F25" s="28">
        <f>F26+F27+F28</f>
        <v>1162332</v>
      </c>
      <c r="G25" s="28"/>
      <c r="H25" s="29">
        <f>SUM(H26:H28)</f>
        <v>1162332</v>
      </c>
    </row>
    <row r="26" spans="1:8" ht="21" customHeight="1">
      <c r="A26" s="13" t="s">
        <v>26</v>
      </c>
      <c r="B26" s="5" t="s">
        <v>7</v>
      </c>
      <c r="C26" s="30">
        <v>99000</v>
      </c>
      <c r="D26" s="30"/>
      <c r="E26" s="31">
        <f>C26+D26</f>
        <v>99000</v>
      </c>
      <c r="F26" s="30">
        <v>63000</v>
      </c>
      <c r="G26" s="30"/>
      <c r="H26" s="31">
        <f>F26+G26</f>
        <v>63000</v>
      </c>
    </row>
    <row r="27" spans="1:8" ht="16.5" customHeight="1" hidden="1">
      <c r="A27" s="13" t="s">
        <v>45</v>
      </c>
      <c r="B27" s="5" t="s">
        <v>46</v>
      </c>
      <c r="C27" s="30">
        <v>0</v>
      </c>
      <c r="D27" s="30"/>
      <c r="E27" s="31">
        <f>C27</f>
        <v>0</v>
      </c>
      <c r="F27" s="30">
        <v>0</v>
      </c>
      <c r="G27" s="30"/>
      <c r="H27" s="31">
        <f>F27</f>
        <v>0</v>
      </c>
    </row>
    <row r="28" spans="1:8" ht="17.25" customHeight="1">
      <c r="A28" s="13" t="s">
        <v>29</v>
      </c>
      <c r="B28" s="5" t="s">
        <v>30</v>
      </c>
      <c r="C28" s="30">
        <v>1990060</v>
      </c>
      <c r="D28" s="30"/>
      <c r="E28" s="31">
        <f>C28</f>
        <v>1990060</v>
      </c>
      <c r="F28" s="30">
        <v>1099332</v>
      </c>
      <c r="G28" s="30"/>
      <c r="H28" s="31">
        <f>F28</f>
        <v>1099332</v>
      </c>
    </row>
    <row r="29" spans="1:8" ht="17.25" customHeight="1">
      <c r="A29" s="12" t="s">
        <v>21</v>
      </c>
      <c r="B29" s="4" t="s">
        <v>44</v>
      </c>
      <c r="C29" s="28">
        <f>C30</f>
        <v>100000</v>
      </c>
      <c r="D29" s="28"/>
      <c r="E29" s="29">
        <f>E30</f>
        <v>100000</v>
      </c>
      <c r="F29" s="28">
        <f>F30</f>
        <v>64000</v>
      </c>
      <c r="G29" s="28"/>
      <c r="H29" s="29">
        <f>H30</f>
        <v>64000</v>
      </c>
    </row>
    <row r="30" spans="1:8" ht="15.75">
      <c r="A30" s="13" t="s">
        <v>22</v>
      </c>
      <c r="B30" s="5" t="s">
        <v>8</v>
      </c>
      <c r="C30" s="30">
        <v>100000</v>
      </c>
      <c r="D30" s="30"/>
      <c r="E30" s="31">
        <f>C30+D30</f>
        <v>100000</v>
      </c>
      <c r="F30" s="30">
        <v>64000</v>
      </c>
      <c r="G30" s="30"/>
      <c r="H30" s="31">
        <f>F30+G30</f>
        <v>64000</v>
      </c>
    </row>
    <row r="31" spans="1:8" ht="18" customHeight="1">
      <c r="A31" s="12" t="s">
        <v>23</v>
      </c>
      <c r="B31" s="4" t="s">
        <v>9</v>
      </c>
      <c r="C31" s="28">
        <f>C33+C35+C34</f>
        <v>75000</v>
      </c>
      <c r="D31" s="28"/>
      <c r="E31" s="29">
        <f>SUM(E32:E35)</f>
        <v>75000</v>
      </c>
      <c r="F31" s="28">
        <f>F33+F35+F34</f>
        <v>47000</v>
      </c>
      <c r="G31" s="28"/>
      <c r="H31" s="29">
        <f>SUM(H32:H35)</f>
        <v>47000</v>
      </c>
    </row>
    <row r="32" spans="1:8" ht="22.5" customHeight="1" hidden="1">
      <c r="A32" s="13" t="s">
        <v>37</v>
      </c>
      <c r="B32" s="5" t="s">
        <v>38</v>
      </c>
      <c r="C32" s="30">
        <v>0</v>
      </c>
      <c r="D32" s="28"/>
      <c r="E32" s="29">
        <f>C32+D32</f>
        <v>0</v>
      </c>
      <c r="F32" s="30">
        <v>0</v>
      </c>
      <c r="G32" s="28"/>
      <c r="H32" s="29">
        <f>F32+G32</f>
        <v>0</v>
      </c>
    </row>
    <row r="33" spans="1:8" ht="18" customHeight="1">
      <c r="A33" s="13" t="s">
        <v>37</v>
      </c>
      <c r="B33" s="5" t="s">
        <v>38</v>
      </c>
      <c r="C33" s="30">
        <v>70000</v>
      </c>
      <c r="D33" s="28"/>
      <c r="E33" s="31">
        <f>C33+D33</f>
        <v>70000</v>
      </c>
      <c r="F33" s="30">
        <v>44000</v>
      </c>
      <c r="G33" s="30"/>
      <c r="H33" s="31">
        <f>F33+G33</f>
        <v>44000</v>
      </c>
    </row>
    <row r="34" spans="1:8" ht="18" customHeight="1" hidden="1">
      <c r="A34" s="13" t="s">
        <v>73</v>
      </c>
      <c r="B34" s="5" t="s">
        <v>74</v>
      </c>
      <c r="C34" s="30">
        <v>0</v>
      </c>
      <c r="D34" s="28"/>
      <c r="E34" s="31">
        <f>C34+D34</f>
        <v>0</v>
      </c>
      <c r="F34" s="30">
        <v>0</v>
      </c>
      <c r="G34" s="30"/>
      <c r="H34" s="31">
        <f>F34+G34</f>
        <v>0</v>
      </c>
    </row>
    <row r="35" spans="1:8" ht="19.5" customHeight="1">
      <c r="A35" s="13" t="s">
        <v>68</v>
      </c>
      <c r="B35" s="5" t="s">
        <v>69</v>
      </c>
      <c r="C35" s="30">
        <v>5000</v>
      </c>
      <c r="D35" s="30"/>
      <c r="E35" s="31">
        <f>C35</f>
        <v>5000</v>
      </c>
      <c r="F35" s="30">
        <v>3000</v>
      </c>
      <c r="G35" s="30"/>
      <c r="H35" s="31">
        <f>F35</f>
        <v>3000</v>
      </c>
    </row>
    <row r="36" spans="1:8" ht="17.25" customHeight="1">
      <c r="A36" s="12" t="s">
        <v>39</v>
      </c>
      <c r="B36" s="4" t="s">
        <v>27</v>
      </c>
      <c r="C36" s="28">
        <f>C37</f>
        <v>20000</v>
      </c>
      <c r="D36" s="28"/>
      <c r="E36" s="29">
        <f>SUM(E37:E37)</f>
        <v>20000</v>
      </c>
      <c r="F36" s="29">
        <f>SUM(F37:F37)</f>
        <v>12000</v>
      </c>
      <c r="G36" s="28"/>
      <c r="H36" s="29">
        <f>SUM(H37:H37)</f>
        <v>12000</v>
      </c>
    </row>
    <row r="37" spans="1:8" ht="16.5" customHeight="1">
      <c r="A37" s="13" t="s">
        <v>40</v>
      </c>
      <c r="B37" s="5" t="s">
        <v>41</v>
      </c>
      <c r="C37" s="30">
        <v>20000</v>
      </c>
      <c r="D37" s="30"/>
      <c r="E37" s="31">
        <f>C37</f>
        <v>20000</v>
      </c>
      <c r="F37" s="30">
        <v>12000</v>
      </c>
      <c r="G37" s="30"/>
      <c r="H37" s="31">
        <f>F37</f>
        <v>12000</v>
      </c>
    </row>
    <row r="38" spans="1:8" ht="16.5" customHeight="1">
      <c r="A38" s="12" t="s">
        <v>61</v>
      </c>
      <c r="B38" s="5" t="s">
        <v>62</v>
      </c>
      <c r="C38" s="29">
        <f>SUM(C39:C39)</f>
        <v>25000</v>
      </c>
      <c r="D38" s="28"/>
      <c r="E38" s="29">
        <f>SUM(E39:E39)</f>
        <v>25000</v>
      </c>
      <c r="F38" s="29">
        <f>SUM(F39:F39)</f>
        <v>16000</v>
      </c>
      <c r="G38" s="28"/>
      <c r="H38" s="29">
        <f>SUM(H39:H39)</f>
        <v>16000</v>
      </c>
    </row>
    <row r="39" spans="1:8" ht="15.75" customHeight="1">
      <c r="A39" s="13" t="s">
        <v>63</v>
      </c>
      <c r="B39" s="5" t="s">
        <v>64</v>
      </c>
      <c r="C39" s="30">
        <v>25000</v>
      </c>
      <c r="D39" s="30"/>
      <c r="E39" s="31">
        <f>C39</f>
        <v>25000</v>
      </c>
      <c r="F39" s="30">
        <v>16000</v>
      </c>
      <c r="G39" s="30"/>
      <c r="H39" s="31">
        <f>F39</f>
        <v>16000</v>
      </c>
    </row>
    <row r="40" spans="1:8" ht="15.75">
      <c r="A40" s="57" t="s">
        <v>28</v>
      </c>
      <c r="B40" s="57"/>
      <c r="C40" s="29">
        <f>C10+C17+C21+C25+C29+C36+C31+C38</f>
        <v>6255089</v>
      </c>
      <c r="D40" s="29">
        <f>D15</f>
        <v>317475</v>
      </c>
      <c r="E40" s="29">
        <f>C40+D40</f>
        <v>6572564</v>
      </c>
      <c r="F40" s="29">
        <f>F10+F17+F21+F25+F29+F36+F31+F38</f>
        <v>3810361</v>
      </c>
      <c r="G40" s="29">
        <f>G15</f>
        <v>317475</v>
      </c>
      <c r="H40" s="29">
        <f>F40+G40</f>
        <v>4127836</v>
      </c>
    </row>
    <row r="41" spans="1:8" ht="15.75">
      <c r="A41" s="55" t="s">
        <v>52</v>
      </c>
      <c r="B41" s="56"/>
      <c r="C41" s="34" t="s">
        <v>50</v>
      </c>
      <c r="D41" s="34"/>
      <c r="E41" s="29">
        <v>168527</v>
      </c>
      <c r="F41" s="34" t="s">
        <v>50</v>
      </c>
      <c r="G41" s="34"/>
      <c r="H41" s="29">
        <v>217255</v>
      </c>
    </row>
    <row r="42" spans="1:8" ht="15.75">
      <c r="A42" s="20" t="s">
        <v>53</v>
      </c>
      <c r="B42" s="21"/>
      <c r="C42" s="34" t="s">
        <v>50</v>
      </c>
      <c r="D42" s="34" t="s">
        <v>50</v>
      </c>
      <c r="E42" s="29">
        <f>SUM(E40:E41)</f>
        <v>6741091</v>
      </c>
      <c r="F42" s="34" t="s">
        <v>50</v>
      </c>
      <c r="G42" s="34" t="s">
        <v>50</v>
      </c>
      <c r="H42" s="29">
        <f>SUM(H40:H41)</f>
        <v>4345091</v>
      </c>
    </row>
    <row r="43" spans="1:8" ht="15.75">
      <c r="A43" s="43" t="s">
        <v>11</v>
      </c>
      <c r="B43" s="44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81</v>
      </c>
      <c r="B47" s="23"/>
      <c r="C47" s="23"/>
      <c r="D47" s="23"/>
      <c r="E47" s="23"/>
    </row>
    <row r="48" spans="1:7" ht="15.75">
      <c r="A48" s="42" t="s">
        <v>76</v>
      </c>
      <c r="G48" s="42" t="s">
        <v>85</v>
      </c>
    </row>
  </sheetData>
  <sheetProtection/>
  <mergeCells count="14"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zoomScalePageLayoutView="0" workbookViewId="0" topLeftCell="A30">
      <selection activeCell="A55" sqref="A55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6" t="s">
        <v>59</v>
      </c>
      <c r="B1" s="46"/>
      <c r="C1" s="46"/>
      <c r="D1" s="46"/>
      <c r="E1" s="46"/>
    </row>
    <row r="2" spans="1:5" s="1" customFormat="1" ht="17.25" customHeight="1">
      <c r="A2" s="46" t="s">
        <v>60</v>
      </c>
      <c r="B2" s="46"/>
      <c r="C2" s="46"/>
      <c r="D2" s="46"/>
      <c r="E2" s="46"/>
    </row>
    <row r="3" spans="1:5" s="1" customFormat="1" ht="17.25" customHeight="1">
      <c r="A3" s="45" t="s">
        <v>65</v>
      </c>
      <c r="B3" s="45"/>
      <c r="C3" s="45"/>
      <c r="D3" s="45"/>
      <c r="E3" s="45"/>
    </row>
    <row r="4" spans="1:5" s="1" customFormat="1" ht="17.25" customHeight="1">
      <c r="A4" s="27"/>
      <c r="B4" s="27"/>
      <c r="C4" s="45" t="s">
        <v>76</v>
      </c>
      <c r="D4" s="60"/>
      <c r="E4" s="60"/>
    </row>
    <row r="5" spans="1:5" s="1" customFormat="1" ht="17.25" customHeight="1">
      <c r="A5" s="27"/>
      <c r="B5" s="27"/>
      <c r="C5" s="45" t="s">
        <v>77</v>
      </c>
      <c r="D5" s="60"/>
      <c r="E5" s="60"/>
    </row>
    <row r="6" spans="1:5" s="1" customFormat="1" ht="17.25" customHeight="1">
      <c r="A6" s="27"/>
      <c r="B6" s="27"/>
      <c r="C6" s="45" t="s">
        <v>78</v>
      </c>
      <c r="D6" s="60"/>
      <c r="E6" s="60"/>
    </row>
    <row r="7" spans="1:5" s="1" customFormat="1" ht="17.25" customHeight="1">
      <c r="A7" s="45" t="s">
        <v>79</v>
      </c>
      <c r="B7" s="45"/>
      <c r="C7" s="45"/>
      <c r="D7" s="45"/>
      <c r="E7" s="45"/>
    </row>
    <row r="8" spans="1:5" s="1" customFormat="1" ht="18.75" customHeight="1">
      <c r="A8" s="46" t="s">
        <v>50</v>
      </c>
      <c r="B8" s="46"/>
      <c r="C8" s="46"/>
      <c r="D8" s="46"/>
      <c r="E8" s="46"/>
    </row>
    <row r="9" spans="3:5" s="1" customFormat="1" ht="18.75" customHeight="1">
      <c r="C9" s="7"/>
      <c r="D9" s="45"/>
      <c r="E9" s="45"/>
    </row>
    <row r="10" spans="1:5" s="1" customFormat="1" ht="15.75" hidden="1">
      <c r="A10" s="8"/>
      <c r="B10" s="7"/>
      <c r="C10" s="7"/>
      <c r="D10" s="7"/>
      <c r="E10" s="7"/>
    </row>
    <row r="11" spans="1:5" s="1" customFormat="1" ht="53.25" customHeight="1">
      <c r="A11" s="53" t="s">
        <v>80</v>
      </c>
      <c r="B11" s="53"/>
      <c r="C11" s="53"/>
      <c r="D11" s="53"/>
      <c r="E11" s="53"/>
    </row>
    <row r="12" s="1" customFormat="1" ht="15.75">
      <c r="A12" s="9"/>
    </row>
    <row r="13" spans="1:5" s="1" customFormat="1" ht="18" customHeight="1">
      <c r="A13" s="47" t="s">
        <v>0</v>
      </c>
      <c r="B13" s="49" t="s">
        <v>10</v>
      </c>
      <c r="C13" s="50" t="s">
        <v>72</v>
      </c>
      <c r="D13" s="51"/>
      <c r="E13" s="52"/>
    </row>
    <row r="14" spans="1:5" s="11" customFormat="1" ht="66.75" customHeight="1">
      <c r="A14" s="48"/>
      <c r="B14" s="48"/>
      <c r="C14" s="16" t="s">
        <v>31</v>
      </c>
      <c r="D14" s="17" t="s">
        <v>32</v>
      </c>
      <c r="E14" s="10" t="s">
        <v>33</v>
      </c>
    </row>
    <row r="15" spans="1:5" s="6" customFormat="1" ht="15.75">
      <c r="A15" s="12" t="s">
        <v>12</v>
      </c>
      <c r="B15" s="4" t="s">
        <v>1</v>
      </c>
      <c r="C15" s="35">
        <f>C16+C17+C19+C20+C18</f>
        <v>8537000</v>
      </c>
      <c r="D15" s="35"/>
      <c r="E15" s="36">
        <f>SUM(E16:E20)</f>
        <v>8537000</v>
      </c>
    </row>
    <row r="16" spans="1:5" ht="48" customHeight="1">
      <c r="A16" s="13" t="s">
        <v>13</v>
      </c>
      <c r="B16" s="5" t="s">
        <v>24</v>
      </c>
      <c r="C16" s="37">
        <v>1301000</v>
      </c>
      <c r="D16" s="37"/>
      <c r="E16" s="38">
        <f>C16</f>
        <v>1301000</v>
      </c>
    </row>
    <row r="17" spans="1:5" ht="66" customHeight="1">
      <c r="A17" s="13" t="s">
        <v>14</v>
      </c>
      <c r="B17" s="5" t="s">
        <v>25</v>
      </c>
      <c r="C17" s="37">
        <v>4766000</v>
      </c>
      <c r="D17" s="37"/>
      <c r="E17" s="38">
        <f>C17</f>
        <v>4766000</v>
      </c>
    </row>
    <row r="18" spans="1:5" ht="36.75" customHeight="1">
      <c r="A18" s="13" t="s">
        <v>56</v>
      </c>
      <c r="B18" s="24" t="s">
        <v>57</v>
      </c>
      <c r="C18" s="37">
        <v>800000</v>
      </c>
      <c r="D18" s="37"/>
      <c r="E18" s="38">
        <f>C18</f>
        <v>800000</v>
      </c>
    </row>
    <row r="19" spans="1:5" ht="15.75">
      <c r="A19" s="13" t="s">
        <v>42</v>
      </c>
      <c r="B19" s="5" t="s">
        <v>34</v>
      </c>
      <c r="C19" s="37">
        <v>30000</v>
      </c>
      <c r="D19" s="37"/>
      <c r="E19" s="38">
        <f>C19</f>
        <v>30000</v>
      </c>
    </row>
    <row r="20" spans="1:5" ht="15.75">
      <c r="A20" s="13" t="s">
        <v>43</v>
      </c>
      <c r="B20" s="5" t="s">
        <v>2</v>
      </c>
      <c r="C20" s="37">
        <v>1640000</v>
      </c>
      <c r="D20" s="37"/>
      <c r="E20" s="38">
        <f>C20</f>
        <v>1640000</v>
      </c>
    </row>
    <row r="21" spans="1:5" s="6" customFormat="1" ht="15.75">
      <c r="A21" s="12" t="s">
        <v>15</v>
      </c>
      <c r="B21" s="4" t="s">
        <v>3</v>
      </c>
      <c r="C21" s="35"/>
      <c r="D21" s="35">
        <f>D22</f>
        <v>306888</v>
      </c>
      <c r="E21" s="36">
        <f>SUM(D21,C21)</f>
        <v>306888</v>
      </c>
    </row>
    <row r="22" spans="1:5" ht="18" customHeight="1">
      <c r="A22" s="13" t="s">
        <v>35</v>
      </c>
      <c r="B22" s="5" t="s">
        <v>36</v>
      </c>
      <c r="C22" s="37"/>
      <c r="D22" s="37">
        <v>306888</v>
      </c>
      <c r="E22" s="38">
        <f>SUM(D22,C22)</f>
        <v>306888</v>
      </c>
    </row>
    <row r="23" spans="1:5" s="6" customFormat="1" ht="33" customHeight="1">
      <c r="A23" s="12" t="s">
        <v>16</v>
      </c>
      <c r="B23" s="4" t="s">
        <v>4</v>
      </c>
      <c r="C23" s="35">
        <f>C24+C25+C26</f>
        <v>58000</v>
      </c>
      <c r="D23" s="35"/>
      <c r="E23" s="39">
        <f>C23+D23</f>
        <v>58000</v>
      </c>
    </row>
    <row r="24" spans="1:5" ht="21" customHeight="1">
      <c r="A24" s="13" t="s">
        <v>17</v>
      </c>
      <c r="B24" s="5" t="s">
        <v>70</v>
      </c>
      <c r="C24" s="37">
        <v>5000</v>
      </c>
      <c r="D24" s="37"/>
      <c r="E24" s="38">
        <f>C24</f>
        <v>5000</v>
      </c>
    </row>
    <row r="25" spans="1:5" ht="50.25" customHeight="1">
      <c r="A25" s="13" t="s">
        <v>18</v>
      </c>
      <c r="B25" s="5" t="s">
        <v>71</v>
      </c>
      <c r="C25" s="37">
        <v>50000</v>
      </c>
      <c r="D25" s="37"/>
      <c r="E25" s="38">
        <f>C25</f>
        <v>50000</v>
      </c>
    </row>
    <row r="26" spans="1:5" ht="39" customHeight="1">
      <c r="A26" s="13" t="s">
        <v>55</v>
      </c>
      <c r="B26" s="24" t="s">
        <v>58</v>
      </c>
      <c r="C26" s="37">
        <v>3000</v>
      </c>
      <c r="D26" s="37"/>
      <c r="E26" s="38">
        <f>C26</f>
        <v>3000</v>
      </c>
    </row>
    <row r="27" spans="1:5" s="6" customFormat="1" ht="15.75">
      <c r="A27" s="12" t="s">
        <v>19</v>
      </c>
      <c r="B27" s="4" t="s">
        <v>5</v>
      </c>
      <c r="C27" s="35">
        <f>C29+C30+C28</f>
        <v>188029</v>
      </c>
      <c r="D27" s="35"/>
      <c r="E27" s="36">
        <f>SUM(E28:E30)</f>
        <v>188029</v>
      </c>
    </row>
    <row r="28" spans="1:5" s="6" customFormat="1" ht="15.75">
      <c r="A28" s="25" t="s">
        <v>66</v>
      </c>
      <c r="B28" s="26" t="s">
        <v>67</v>
      </c>
      <c r="C28" s="40">
        <v>100000</v>
      </c>
      <c r="D28" s="40"/>
      <c r="E28" s="41">
        <f>C28</f>
        <v>100000</v>
      </c>
    </row>
    <row r="29" spans="1:5" ht="16.5" customHeight="1" hidden="1">
      <c r="A29" s="13" t="s">
        <v>49</v>
      </c>
      <c r="B29" s="5" t="s">
        <v>54</v>
      </c>
      <c r="C29" s="37">
        <v>0</v>
      </c>
      <c r="D29" s="37"/>
      <c r="E29" s="38">
        <f>C29</f>
        <v>0</v>
      </c>
    </row>
    <row r="30" spans="1:5" ht="31.5" customHeight="1">
      <c r="A30" s="13" t="s">
        <v>47</v>
      </c>
      <c r="B30" s="5" t="s">
        <v>48</v>
      </c>
      <c r="C30" s="37">
        <v>88029</v>
      </c>
      <c r="D30" s="37"/>
      <c r="E30" s="38">
        <f>C30</f>
        <v>88029</v>
      </c>
    </row>
    <row r="31" spans="1:5" s="6" customFormat="1" ht="15.75">
      <c r="A31" s="12" t="s">
        <v>20</v>
      </c>
      <c r="B31" s="4" t="s">
        <v>6</v>
      </c>
      <c r="C31" s="35">
        <f>C32+C33+C34</f>
        <v>5513484</v>
      </c>
      <c r="D31" s="35"/>
      <c r="E31" s="36">
        <f>SUM(E32:E34)</f>
        <v>5513484</v>
      </c>
    </row>
    <row r="32" spans="1:5" ht="15.75">
      <c r="A32" s="13" t="s">
        <v>26</v>
      </c>
      <c r="B32" s="5" t="s">
        <v>7</v>
      </c>
      <c r="C32" s="37">
        <v>749841</v>
      </c>
      <c r="D32" s="37"/>
      <c r="E32" s="38">
        <f>C32+D32</f>
        <v>749841</v>
      </c>
    </row>
    <row r="33" spans="1:5" ht="20.25" customHeight="1" hidden="1">
      <c r="A33" s="13" t="s">
        <v>45</v>
      </c>
      <c r="B33" s="5" t="s">
        <v>46</v>
      </c>
      <c r="C33" s="37">
        <v>0</v>
      </c>
      <c r="D33" s="37"/>
      <c r="E33" s="38">
        <v>0</v>
      </c>
    </row>
    <row r="34" spans="1:5" ht="19.5" customHeight="1">
      <c r="A34" s="13" t="s">
        <v>29</v>
      </c>
      <c r="B34" s="5" t="s">
        <v>30</v>
      </c>
      <c r="C34" s="37">
        <v>4763643</v>
      </c>
      <c r="D34" s="37"/>
      <c r="E34" s="38">
        <f>C34</f>
        <v>4763643</v>
      </c>
    </row>
    <row r="35" spans="1:5" s="6" customFormat="1" ht="19.5" customHeight="1">
      <c r="A35" s="12" t="s">
        <v>21</v>
      </c>
      <c r="B35" s="4" t="s">
        <v>44</v>
      </c>
      <c r="C35" s="35">
        <f>C36</f>
        <v>200000</v>
      </c>
      <c r="D35" s="35"/>
      <c r="E35" s="36">
        <f>E36</f>
        <v>200000</v>
      </c>
    </row>
    <row r="36" spans="1:5" ht="19.5" customHeight="1">
      <c r="A36" s="13" t="s">
        <v>22</v>
      </c>
      <c r="B36" s="5" t="s">
        <v>8</v>
      </c>
      <c r="C36" s="37">
        <v>200000</v>
      </c>
      <c r="D36" s="37"/>
      <c r="E36" s="38">
        <f>C36+D36</f>
        <v>200000</v>
      </c>
    </row>
    <row r="37" spans="1:5" s="6" customFormat="1" ht="21" customHeight="1">
      <c r="A37" s="12" t="s">
        <v>23</v>
      </c>
      <c r="B37" s="4" t="s">
        <v>9</v>
      </c>
      <c r="C37" s="36">
        <f>SUM(C38:C41)</f>
        <v>149308</v>
      </c>
      <c r="D37" s="35"/>
      <c r="E37" s="36">
        <f>SUM(E38:E41)</f>
        <v>149308</v>
      </c>
    </row>
    <row r="38" spans="1:5" s="6" customFormat="1" ht="15.75" customHeight="1" hidden="1">
      <c r="A38" s="13" t="s">
        <v>37</v>
      </c>
      <c r="B38" s="5" t="s">
        <v>38</v>
      </c>
      <c r="C38" s="37">
        <v>0</v>
      </c>
      <c r="D38" s="35"/>
      <c r="E38" s="36">
        <f>C38+D38</f>
        <v>0</v>
      </c>
    </row>
    <row r="39" spans="1:5" s="6" customFormat="1" ht="15.75" customHeight="1">
      <c r="A39" s="13" t="s">
        <v>37</v>
      </c>
      <c r="B39" s="5" t="s">
        <v>38</v>
      </c>
      <c r="C39" s="37">
        <v>139308</v>
      </c>
      <c r="D39" s="35"/>
      <c r="E39" s="41">
        <f>C39+D39</f>
        <v>139308</v>
      </c>
    </row>
    <row r="40" spans="1:5" s="6" customFormat="1" ht="15.75" customHeight="1">
      <c r="A40" s="13" t="s">
        <v>73</v>
      </c>
      <c r="B40" s="5" t="s">
        <v>74</v>
      </c>
      <c r="C40" s="37">
        <v>0</v>
      </c>
      <c r="D40" s="35"/>
      <c r="E40" s="41">
        <f>C40+D40</f>
        <v>0</v>
      </c>
    </row>
    <row r="41" spans="1:5" ht="15.75">
      <c r="A41" s="13" t="s">
        <v>68</v>
      </c>
      <c r="B41" s="5" t="s">
        <v>69</v>
      </c>
      <c r="C41" s="37">
        <v>10000</v>
      </c>
      <c r="D41" s="37"/>
      <c r="E41" s="38">
        <f>C41+D41</f>
        <v>10000</v>
      </c>
    </row>
    <row r="42" spans="1:5" ht="15.75">
      <c r="A42" s="12" t="s">
        <v>39</v>
      </c>
      <c r="B42" s="4" t="s">
        <v>27</v>
      </c>
      <c r="C42" s="35">
        <f>C43</f>
        <v>40000</v>
      </c>
      <c r="D42" s="35"/>
      <c r="E42" s="36">
        <f>SUM(E43:E43)</f>
        <v>40000</v>
      </c>
    </row>
    <row r="43" spans="1:5" ht="15.75">
      <c r="A43" s="13" t="s">
        <v>40</v>
      </c>
      <c r="B43" s="5" t="s">
        <v>41</v>
      </c>
      <c r="C43" s="37">
        <v>40000</v>
      </c>
      <c r="D43" s="37"/>
      <c r="E43" s="38">
        <f>C43</f>
        <v>40000</v>
      </c>
    </row>
    <row r="44" spans="1:5" s="6" customFormat="1" ht="18" customHeight="1">
      <c r="A44" s="12" t="s">
        <v>61</v>
      </c>
      <c r="B44" s="5" t="s">
        <v>62</v>
      </c>
      <c r="C44" s="36">
        <f>SUM(C45:C45)</f>
        <v>50000</v>
      </c>
      <c r="D44" s="35"/>
      <c r="E44" s="36">
        <f>SUM(E45:E45)</f>
        <v>50000</v>
      </c>
    </row>
    <row r="45" spans="1:5" ht="20.25" customHeight="1">
      <c r="A45" s="13" t="s">
        <v>63</v>
      </c>
      <c r="B45" s="5" t="s">
        <v>64</v>
      </c>
      <c r="C45" s="37">
        <v>50000</v>
      </c>
      <c r="D45" s="37"/>
      <c r="E45" s="38">
        <f>C45</f>
        <v>50000</v>
      </c>
    </row>
    <row r="46" spans="1:5" s="6" customFormat="1" ht="15.75">
      <c r="A46" s="57" t="s">
        <v>28</v>
      </c>
      <c r="B46" s="57"/>
      <c r="C46" s="36">
        <f>C15+C23+C27+C31+C35+C42+C37+C44</f>
        <v>14735821</v>
      </c>
      <c r="D46" s="36">
        <f>D21</f>
        <v>306888</v>
      </c>
      <c r="E46" s="36">
        <f>C46+D46</f>
        <v>15042709</v>
      </c>
    </row>
    <row r="47" spans="1:5" s="6" customFormat="1" ht="15.75" hidden="1">
      <c r="A47" s="43" t="s">
        <v>11</v>
      </c>
      <c r="B47" s="44"/>
      <c r="C47" s="19"/>
      <c r="D47" s="19"/>
      <c r="E47" s="18"/>
    </row>
    <row r="48" ht="15.75">
      <c r="E48" s="15"/>
    </row>
    <row r="49" ht="15.75" hidden="1"/>
    <row r="50" ht="15.75" hidden="1">
      <c r="E50" s="2"/>
    </row>
    <row r="51" spans="2:5" ht="15.75" hidden="1">
      <c r="B51" s="7"/>
      <c r="C51" s="7"/>
      <c r="D51" s="7"/>
      <c r="E51" s="2"/>
    </row>
    <row r="52" spans="2:4" ht="15.75">
      <c r="B52" s="7"/>
      <c r="C52" s="7"/>
      <c r="D52" s="7"/>
    </row>
    <row r="53" spans="1:5" ht="15.75">
      <c r="A53" s="58" t="s">
        <v>81</v>
      </c>
      <c r="B53" s="59"/>
      <c r="C53" s="59"/>
      <c r="D53" s="59"/>
      <c r="E53" s="59"/>
    </row>
    <row r="54" ht="15.75">
      <c r="A54" s="14" t="s">
        <v>86</v>
      </c>
    </row>
    <row r="58" ht="15.75">
      <c r="E58" s="2"/>
    </row>
    <row r="59" ht="15.75">
      <c r="E59" s="2"/>
    </row>
  </sheetData>
  <sheetProtection/>
  <mergeCells count="16">
    <mergeCell ref="A13:A14"/>
    <mergeCell ref="B13:B14"/>
    <mergeCell ref="C13:E13"/>
    <mergeCell ref="C4:E4"/>
    <mergeCell ref="C5:E5"/>
    <mergeCell ref="C6:E6"/>
    <mergeCell ref="A3:E3"/>
    <mergeCell ref="A8:E8"/>
    <mergeCell ref="A2:E2"/>
    <mergeCell ref="A1:E1"/>
    <mergeCell ref="A7:E7"/>
    <mergeCell ref="A53:E53"/>
    <mergeCell ref="A47:B47"/>
    <mergeCell ref="A46:B46"/>
    <mergeCell ref="D9:E9"/>
    <mergeCell ref="A11:E11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2023-11-14T13:07:19Z</cp:lastPrinted>
  <dcterms:created xsi:type="dcterms:W3CDTF">2004-11-13T08:03:22Z</dcterms:created>
  <dcterms:modified xsi:type="dcterms:W3CDTF">2023-11-14T13:08:14Z</dcterms:modified>
  <cp:category/>
  <cp:version/>
  <cp:contentType/>
  <cp:contentStatus/>
</cp:coreProperties>
</file>