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37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<sst xmlns="http://schemas.openxmlformats.org/spreadsheetml/2006/main" count="87" uniqueCount="69">
  <si>
    <t>Код</t>
  </si>
  <si>
    <t>Общегосударственные вопросы</t>
  </si>
  <si>
    <t>Другие 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</si>
  <si>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</si>
  <si>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</si>
  <si>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</si>
  <si>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</si>
  <si>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Жилищное хозяйство</t>
  </si>
  <si>
    <t>Культура</t>
  </si>
  <si>
    <t>Социальная политика</t>
  </si>
  <si>
    <t>Социальное обеспечение населения</t>
  </si>
  <si>
    <t>Наименование</t>
  </si>
  <si>
    <t>ПРОФИЦИТ/ДЕФИЦИТ</t>
  </si>
  <si>
    <t>0100</t>
  </si>
  <si>
    <t>0102</t>
  </si>
  <si>
    <t>0104</t>
  </si>
  <si>
    <t>0200</t>
  </si>
  <si>
    <t>0300</t>
  </si>
  <si>
    <t>0309</t>
  </si>
  <si>
    <t>0310</t>
  </si>
  <si>
    <t>0400</t>
  </si>
  <si>
    <t>0500</t>
  </si>
  <si>
    <t>0800</t>
  </si>
  <si>
    <t>0801</t>
  </si>
  <si>
    <t>1000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</si>
  <si>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</si>
  <si>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</si>
  <si>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пожарной безопасности</t>
  </si>
  <si>
    <t>0501</t>
  </si>
  <si>
    <t>Физическая культура и спорт</t>
  </si>
  <si>
    <t>ИТОГО</t>
  </si>
  <si>
    <t>Защита населения  и территории от чрезвычайных ситуаций природного и техногенного характера, гражданская оборона</t>
  </si>
  <si>
    <t>0503</t>
  </si>
  <si>
    <t>Благоустройство</t>
  </si>
  <si>
    <t>На решение вопросов местного значения</t>
  </si>
  <si>
    <t>На осуществление государственных полномочий</t>
  </si>
  <si>
    <t>Всего</t>
  </si>
  <si>
    <t>Резервные фонды</t>
  </si>
  <si>
    <t>0203</t>
  </si>
  <si>
    <t>Мобилизационная и вневойсковая  подготовка</t>
  </si>
  <si>
    <t>1001</t>
  </si>
  <si>
    <t>Пенсионное обеспечение</t>
  </si>
  <si>
    <t>Глава Пречистенского сельского поселения Ярославской области                           А.К. Сорокин</t>
  </si>
  <si>
    <t>1100</t>
  </si>
  <si>
    <t>1102</t>
  </si>
  <si>
    <t>Массовый спорт</t>
  </si>
  <si>
    <t>1400</t>
  </si>
  <si>
    <t>1403</t>
  </si>
  <si>
    <t>0111</t>
  </si>
  <si>
    <t>0113</t>
  </si>
  <si>
    <t>Межбюджетные трансферты бюджетам субъектов Российской Федерации и муниципальных образований общего характера</t>
  </si>
  <si>
    <t>Прочие межбюджетные трансферты бюджетам субъектов Российской Федерации и муниципальных образований общего характера</t>
  </si>
  <si>
    <t>Культура и кинематография</t>
  </si>
  <si>
    <t>0502</t>
  </si>
  <si>
    <t>Коммунальное хозяйство</t>
  </si>
  <si>
    <t>0412</t>
  </si>
  <si>
    <t>Другие вопросы в области национальной экономики</t>
  </si>
  <si>
    <t>0409</t>
  </si>
  <si>
    <t xml:space="preserve"> </t>
  </si>
  <si>
    <t xml:space="preserve">  </t>
  </si>
  <si>
    <t>Условно утвержденные расходы</t>
  </si>
  <si>
    <t>ВСЕГО</t>
  </si>
  <si>
    <t>Дорожное хозяйство (дорожные фонды)</t>
  </si>
  <si>
    <t xml:space="preserve">2014 год (руб.)            </t>
  </si>
  <si>
    <t>Расходы  бюджета Пречистенского сельского поселения Ярославской области на плановый период 2014-2015 годов по разделам и подразделам классификации расходов бюджетов Российской Федерации</t>
  </si>
  <si>
    <t xml:space="preserve">2015 год (руб.)            </t>
  </si>
  <si>
    <t>0314</t>
  </si>
  <si>
    <t>Другие вопросы в области национальной безопасности и правоохранительной деятельности</t>
  </si>
  <si>
    <t>Приложение №4 к решению Муниципального Совета Пречистенского сельского поселения Ярославской области от 08.08.2013 года №22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</si>
</sst>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8" fillId="0" borderId="0">
      <alignment/>
      <protection/>
    </xf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Fill="1" applyAlignment="1">
      <alignment wrapText="1"/>
    </xf>
    <xf numFmtId="3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right" wrapText="1"/>
    </xf>
    <xf numFmtId="49" fontId="1" fillId="0" borderId="0" xfId="0" applyNumberFormat="1" applyFont="1" applyFill="1" applyAlignment="1">
      <alignment horizontal="right" wrapText="1"/>
    </xf>
    <xf numFmtId="49" fontId="1" fillId="0" borderId="0" xfId="0" applyNumberFormat="1" applyFont="1" applyFill="1" applyAlignment="1">
      <alignment horizontal="justify" wrapText="1"/>
    </xf>
    <xf numFmtId="0" fontId="1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49" fontId="1" fillId="0" borderId="0" xfId="0" applyNumberFormat="1" applyFont="1" applyFill="1" applyAlignment="1">
      <alignment/>
    </xf>
    <xf numFmtId="1" fontId="2" fillId="0" borderId="0" xfId="0" applyNumberFormat="1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 readingOrder="1"/>
    </xf>
    <xf numFmtId="3" fontId="2" fillId="0" borderId="10" xfId="0" applyNumberFormat="1" applyFont="1" applyFill="1" applyBorder="1" applyAlignment="1">
      <alignment horizontal="right"/>
    </xf>
    <xf numFmtId="0" fontId="2" fillId="0" borderId="11" xfId="0" applyFont="1" applyFill="1" applyBorder="1" applyAlignment="1">
      <alignment horizontal="right"/>
    </xf>
    <xf numFmtId="0" fontId="2" fillId="0" borderId="12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2" fontId="2" fillId="0" borderId="10" xfId="0" applyNumberFormat="1" applyFont="1" applyFill="1" applyBorder="1" applyAlignment="1">
      <alignment horizontal="right" wrapText="1"/>
    </xf>
    <xf numFmtId="2" fontId="2" fillId="0" borderId="10" xfId="0" applyNumberFormat="1" applyFont="1" applyFill="1" applyBorder="1" applyAlignment="1">
      <alignment horizontal="right"/>
    </xf>
    <xf numFmtId="2" fontId="1" fillId="0" borderId="10" xfId="0" applyNumberFormat="1" applyFont="1" applyFill="1" applyBorder="1" applyAlignment="1">
      <alignment horizontal="right" wrapText="1"/>
    </xf>
    <xf numFmtId="2" fontId="1" fillId="0" borderId="10" xfId="0" applyNumberFormat="1" applyFont="1" applyFill="1" applyBorder="1" applyAlignment="1">
      <alignment horizontal="right"/>
    </xf>
    <xf numFmtId="2" fontId="2" fillId="0" borderId="11" xfId="0" applyNumberFormat="1" applyFont="1" applyFill="1" applyBorder="1" applyAlignment="1">
      <alignment horizontal="right"/>
    </xf>
    <xf numFmtId="0" fontId="1" fillId="0" borderId="12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0" fontId="2" fillId="0" borderId="10" xfId="0" applyFont="1" applyFill="1" applyBorder="1" applyAlignment="1">
      <alignment horizontal="left"/>
    </xf>
    <xf numFmtId="0" fontId="1" fillId="0" borderId="0" xfId="0" applyFont="1" applyFill="1" applyAlignment="1">
      <alignment horizontal="right" wrapText="1"/>
    </xf>
    <xf numFmtId="0" fontId="2" fillId="0" borderId="12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49" fontId="1" fillId="0" borderId="0" xfId="0" applyNumberFormat="1" applyFont="1" applyFill="1" applyAlignment="1">
      <alignment/>
    </xf>
    <xf numFmtId="0" fontId="0" fillId="0" borderId="0" xfId="0" applyAlignment="1">
      <alignment/>
    </xf>
    <xf numFmtId="49" fontId="1" fillId="0" borderId="14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/>
    </xf>
    <xf numFmtId="0" fontId="1" fillId="0" borderId="14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wrapText="1"/>
    </xf>
    <xf numFmtId="0" fontId="0" fillId="0" borderId="0" xfId="0" applyAlignment="1">
      <alignment horizontal="right" vertical="distributed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tabSelected="1" zoomScalePageLayoutView="0" workbookViewId="0" topLeftCell="A23">
      <selection activeCell="A1" sqref="A1:H51"/>
    </sheetView>
  </sheetViews>
  <sheetFormatPr defaultColWidth="9.00390625" defaultRowHeight="12.75"/>
  <cols>
    <col min="1" max="1" width="6.75390625" style="0" customWidth="1"/>
    <col min="2" max="2" width="46.375" style="0" customWidth="1"/>
    <col min="3" max="3" width="13.875" style="0" customWidth="1"/>
    <col min="4" max="4" width="12.375" style="0" customWidth="1"/>
    <col min="5" max="5" width="13.625" style="0" customWidth="1"/>
    <col min="6" max="6" width="12.875" style="0" customWidth="1"/>
    <col min="7" max="7" width="10.75390625" style="0" bestFit="1" customWidth="1"/>
    <col min="8" max="8" width="13.00390625" style="0" customWidth="1"/>
  </cols>
  <sheetData>
    <row r="1" spans="1:8" ht="15" customHeight="1">
      <c r="A1" s="32" t="s">
        <v>58</v>
      </c>
      <c r="B1" s="32"/>
      <c r="C1" s="32"/>
      <c r="D1" s="32"/>
      <c r="E1" s="32"/>
      <c r="F1" s="41" t="s">
        <v>68</v>
      </c>
      <c r="G1" s="41"/>
      <c r="H1" s="41"/>
    </row>
    <row r="2" spans="1:8" ht="11.25" customHeight="1">
      <c r="A2" s="32" t="s">
        <v>59</v>
      </c>
      <c r="B2" s="32"/>
      <c r="C2" s="32"/>
      <c r="D2" s="32"/>
      <c r="E2" s="32"/>
      <c r="F2" s="41"/>
      <c r="G2" s="41"/>
      <c r="H2" s="41"/>
    </row>
    <row r="3" spans="1:8" ht="6.75" customHeight="1">
      <c r="A3" s="30" t="s">
        <v>58</v>
      </c>
      <c r="B3" s="30"/>
      <c r="C3" s="30"/>
      <c r="D3" s="30"/>
      <c r="E3" s="30"/>
      <c r="F3" s="41"/>
      <c r="G3" s="41"/>
      <c r="H3" s="41"/>
    </row>
    <row r="4" spans="1:8" ht="14.25" customHeight="1">
      <c r="A4" s="30" t="s">
        <v>58</v>
      </c>
      <c r="B4" s="30"/>
      <c r="C4" s="30"/>
      <c r="D4" s="30"/>
      <c r="E4" s="30"/>
      <c r="F4" s="41"/>
      <c r="G4" s="41"/>
      <c r="H4" s="41"/>
    </row>
    <row r="5" spans="1:8" ht="10.5" customHeight="1">
      <c r="A5" s="32" t="s">
        <v>58</v>
      </c>
      <c r="B5" s="32"/>
      <c r="C5" s="32"/>
      <c r="D5" s="32"/>
      <c r="E5" s="32"/>
      <c r="F5" s="41"/>
      <c r="G5" s="41"/>
      <c r="H5" s="41"/>
    </row>
    <row r="6" spans="1:5" ht="15.75" hidden="1">
      <c r="A6" s="1"/>
      <c r="B6" s="1"/>
      <c r="C6" s="6"/>
      <c r="D6" s="30"/>
      <c r="E6" s="30"/>
    </row>
    <row r="7" spans="1:5" ht="15.75">
      <c r="A7" s="7"/>
      <c r="B7" s="6"/>
      <c r="C7" s="6"/>
      <c r="D7" s="6"/>
      <c r="E7" s="6"/>
    </row>
    <row r="8" spans="1:8" ht="35.25" customHeight="1">
      <c r="A8" s="40" t="s">
        <v>64</v>
      </c>
      <c r="B8" s="40"/>
      <c r="C8" s="40"/>
      <c r="D8" s="40"/>
      <c r="E8" s="40"/>
      <c r="F8" s="40"/>
      <c r="G8" s="40"/>
      <c r="H8" s="40"/>
    </row>
    <row r="9" spans="1:5" ht="15.75">
      <c r="A9" s="8"/>
      <c r="B9" s="1"/>
      <c r="C9" s="1"/>
      <c r="D9" s="1"/>
      <c r="E9" s="1"/>
    </row>
    <row r="10" spans="1:8" ht="15.75">
      <c r="A10" s="37" t="s">
        <v>0</v>
      </c>
      <c r="B10" s="39" t="s">
        <v>11</v>
      </c>
      <c r="C10" s="25" t="s">
        <v>63</v>
      </c>
      <c r="D10" s="26"/>
      <c r="E10" s="27"/>
      <c r="F10" s="25" t="s">
        <v>65</v>
      </c>
      <c r="G10" s="26"/>
      <c r="H10" s="27"/>
    </row>
    <row r="11" spans="1:8" ht="67.5">
      <c r="A11" s="38"/>
      <c r="B11" s="38"/>
      <c r="C11" s="14" t="s">
        <v>34</v>
      </c>
      <c r="D11" s="15" t="s">
        <v>35</v>
      </c>
      <c r="E11" s="9" t="s">
        <v>36</v>
      </c>
      <c r="F11" s="14" t="s">
        <v>34</v>
      </c>
      <c r="G11" s="15" t="s">
        <v>35</v>
      </c>
      <c r="H11" s="9" t="s">
        <v>36</v>
      </c>
    </row>
    <row r="12" spans="1:8" ht="21" customHeight="1">
      <c r="A12" s="10" t="s">
        <v>13</v>
      </c>
      <c r="B12" s="4" t="s">
        <v>1</v>
      </c>
      <c r="C12" s="20">
        <f>C13+C14+C15+C16</f>
        <v>4677000</v>
      </c>
      <c r="D12" s="20"/>
      <c r="E12" s="21">
        <f>SUM(E13:E16)</f>
        <v>4677000</v>
      </c>
      <c r="F12" s="20">
        <f>F13+F14+F15+F16</f>
        <v>4777000</v>
      </c>
      <c r="G12" s="20"/>
      <c r="H12" s="21">
        <f>SUM(H13:H16)</f>
        <v>4777000</v>
      </c>
    </row>
    <row r="13" spans="1:8" ht="36.75" customHeight="1">
      <c r="A13" s="11" t="s">
        <v>14</v>
      </c>
      <c r="B13" s="5" t="s">
        <v>25</v>
      </c>
      <c r="C13" s="22">
        <v>827000</v>
      </c>
      <c r="D13" s="22"/>
      <c r="E13" s="23">
        <f>C13</f>
        <v>827000</v>
      </c>
      <c r="F13" s="22">
        <v>827000</v>
      </c>
      <c r="G13" s="22"/>
      <c r="H13" s="23">
        <f>F13</f>
        <v>827000</v>
      </c>
    </row>
    <row r="14" spans="1:8" ht="51.75" customHeight="1">
      <c r="A14" s="11" t="s">
        <v>15</v>
      </c>
      <c r="B14" s="5" t="s">
        <v>26</v>
      </c>
      <c r="C14" s="22">
        <v>3700000</v>
      </c>
      <c r="D14" s="22"/>
      <c r="E14" s="23">
        <f>C14</f>
        <v>3700000</v>
      </c>
      <c r="F14" s="22">
        <v>3700000</v>
      </c>
      <c r="G14" s="22"/>
      <c r="H14" s="23">
        <f>F14</f>
        <v>3700000</v>
      </c>
    </row>
    <row r="15" spans="1:8" ht="15.75">
      <c r="A15" s="11" t="s">
        <v>48</v>
      </c>
      <c r="B15" s="5" t="s">
        <v>37</v>
      </c>
      <c r="C15" s="22">
        <v>50000</v>
      </c>
      <c r="D15" s="22"/>
      <c r="E15" s="23">
        <f>C15</f>
        <v>50000</v>
      </c>
      <c r="F15" s="22">
        <v>50000</v>
      </c>
      <c r="G15" s="22"/>
      <c r="H15" s="23">
        <f>F15</f>
        <v>50000</v>
      </c>
    </row>
    <row r="16" spans="1:8" ht="15.75" customHeight="1">
      <c r="A16" s="11" t="s">
        <v>49</v>
      </c>
      <c r="B16" s="5" t="s">
        <v>2</v>
      </c>
      <c r="C16" s="22">
        <v>100000</v>
      </c>
      <c r="D16" s="22"/>
      <c r="E16" s="23">
        <f>C16</f>
        <v>100000</v>
      </c>
      <c r="F16" s="22">
        <v>200000</v>
      </c>
      <c r="G16" s="22"/>
      <c r="H16" s="23">
        <f>F16</f>
        <v>200000</v>
      </c>
    </row>
    <row r="17" spans="1:8" ht="14.25" customHeight="1">
      <c r="A17" s="10" t="s">
        <v>16</v>
      </c>
      <c r="B17" s="4" t="s">
        <v>3</v>
      </c>
      <c r="C17" s="20"/>
      <c r="D17" s="20">
        <f>D18</f>
        <v>193000</v>
      </c>
      <c r="E17" s="21">
        <f>SUM(D17,C17)</f>
        <v>193000</v>
      </c>
      <c r="F17" s="20"/>
      <c r="G17" s="20">
        <f>G18</f>
        <v>193000</v>
      </c>
      <c r="H17" s="21">
        <f>SUM(G17,F17)</f>
        <v>193000</v>
      </c>
    </row>
    <row r="18" spans="1:8" ht="18.75" customHeight="1">
      <c r="A18" s="11" t="s">
        <v>38</v>
      </c>
      <c r="B18" s="5" t="s">
        <v>39</v>
      </c>
      <c r="C18" s="22"/>
      <c r="D18" s="22">
        <v>193000</v>
      </c>
      <c r="E18" s="23">
        <f>SUM(D18,C18)</f>
        <v>193000</v>
      </c>
      <c r="F18" s="22"/>
      <c r="G18" s="22">
        <v>193000</v>
      </c>
      <c r="H18" s="23">
        <f>SUM(G18,F18)</f>
        <v>193000</v>
      </c>
    </row>
    <row r="19" spans="1:8" ht="31.5" customHeight="1">
      <c r="A19" s="10" t="s">
        <v>17</v>
      </c>
      <c r="B19" s="4" t="s">
        <v>4</v>
      </c>
      <c r="C19" s="20">
        <f>C20+C21+C22</f>
        <v>252000</v>
      </c>
      <c r="D19" s="20"/>
      <c r="E19" s="21">
        <f>SUM(E20:E22)</f>
        <v>252000</v>
      </c>
      <c r="F19" s="20">
        <f>F20+F21+F22</f>
        <v>436200</v>
      </c>
      <c r="G19" s="20"/>
      <c r="H19" s="21">
        <f>SUM(H20:H21)</f>
        <v>434200</v>
      </c>
    </row>
    <row r="20" spans="1:8" ht="33" customHeight="1">
      <c r="A20" s="11" t="s">
        <v>18</v>
      </c>
      <c r="B20" s="5" t="s">
        <v>31</v>
      </c>
      <c r="C20" s="22">
        <v>50000</v>
      </c>
      <c r="D20" s="22"/>
      <c r="E20" s="23">
        <f>C20</f>
        <v>50000</v>
      </c>
      <c r="F20" s="22">
        <v>50000</v>
      </c>
      <c r="G20" s="22"/>
      <c r="H20" s="23">
        <f>F20</f>
        <v>50000</v>
      </c>
    </row>
    <row r="21" spans="1:8" ht="16.5" customHeight="1">
      <c r="A21" s="11" t="s">
        <v>19</v>
      </c>
      <c r="B21" s="5" t="s">
        <v>27</v>
      </c>
      <c r="C21" s="22">
        <v>200000</v>
      </c>
      <c r="D21" s="22"/>
      <c r="E21" s="23">
        <f>C21</f>
        <v>200000</v>
      </c>
      <c r="F21" s="22">
        <v>384200</v>
      </c>
      <c r="G21" s="22"/>
      <c r="H21" s="23">
        <f>F21</f>
        <v>384200</v>
      </c>
    </row>
    <row r="22" spans="1:8" ht="50.25" customHeight="1">
      <c r="A22" s="11" t="s">
        <v>66</v>
      </c>
      <c r="B22" s="5" t="s">
        <v>67</v>
      </c>
      <c r="C22" s="22">
        <v>2000</v>
      </c>
      <c r="D22" s="22"/>
      <c r="E22" s="23">
        <f>C22</f>
        <v>2000</v>
      </c>
      <c r="F22" s="22">
        <v>2000</v>
      </c>
      <c r="G22" s="22"/>
      <c r="H22" s="23">
        <f>F22</f>
        <v>2000</v>
      </c>
    </row>
    <row r="23" spans="1:8" ht="15" customHeight="1">
      <c r="A23" s="10" t="s">
        <v>20</v>
      </c>
      <c r="B23" s="4" t="s">
        <v>5</v>
      </c>
      <c r="C23" s="20">
        <f>C24+C26</f>
        <v>11082800</v>
      </c>
      <c r="D23" s="20"/>
      <c r="E23" s="21">
        <f>SUM(E24:E26)</f>
        <v>11082800</v>
      </c>
      <c r="F23" s="20">
        <f>F24+F26</f>
        <v>9722400</v>
      </c>
      <c r="G23" s="20"/>
      <c r="H23" s="21">
        <f>SUM(H24:H26)</f>
        <v>9722400</v>
      </c>
    </row>
    <row r="24" spans="1:8" ht="18" customHeight="1">
      <c r="A24" s="11" t="s">
        <v>57</v>
      </c>
      <c r="B24" s="5" t="s">
        <v>62</v>
      </c>
      <c r="C24" s="22">
        <v>11075800</v>
      </c>
      <c r="D24" s="22"/>
      <c r="E24" s="23">
        <f>C24</f>
        <v>11075800</v>
      </c>
      <c r="F24" s="22">
        <v>9714400</v>
      </c>
      <c r="G24" s="22"/>
      <c r="H24" s="23">
        <f>F24</f>
        <v>9714400</v>
      </c>
    </row>
    <row r="25" spans="1:8" ht="2.25" customHeight="1" hidden="1">
      <c r="A25" s="11" t="s">
        <v>55</v>
      </c>
      <c r="B25" s="5" t="s">
        <v>56</v>
      </c>
      <c r="C25" s="22">
        <v>0</v>
      </c>
      <c r="D25" s="22"/>
      <c r="E25" s="23" t="s">
        <v>58</v>
      </c>
      <c r="F25" s="22">
        <v>0</v>
      </c>
      <c r="G25" s="22"/>
      <c r="H25" s="23" t="s">
        <v>58</v>
      </c>
    </row>
    <row r="26" spans="1:8" ht="19.5" customHeight="1">
      <c r="A26" s="11" t="s">
        <v>55</v>
      </c>
      <c r="B26" s="5" t="s">
        <v>56</v>
      </c>
      <c r="C26" s="22">
        <v>7000</v>
      </c>
      <c r="D26" s="22"/>
      <c r="E26" s="23">
        <f>C26</f>
        <v>7000</v>
      </c>
      <c r="F26" s="22">
        <v>8000</v>
      </c>
      <c r="G26" s="22"/>
      <c r="H26" s="23">
        <f>F26</f>
        <v>8000</v>
      </c>
    </row>
    <row r="27" spans="1:8" ht="18" customHeight="1">
      <c r="A27" s="10" t="s">
        <v>21</v>
      </c>
      <c r="B27" s="4" t="s">
        <v>6</v>
      </c>
      <c r="C27" s="20">
        <f>C28+C29+C30</f>
        <v>14569370.2</v>
      </c>
      <c r="D27" s="20"/>
      <c r="E27" s="21">
        <f>SUM(E28:E30)</f>
        <v>14569370.2</v>
      </c>
      <c r="F27" s="20">
        <f>F28+F29+F30</f>
        <v>2902780</v>
      </c>
      <c r="G27" s="20"/>
      <c r="H27" s="21">
        <f>SUM(H28:H30)</f>
        <v>2902780</v>
      </c>
    </row>
    <row r="28" spans="1:8" ht="21" customHeight="1">
      <c r="A28" s="11" t="s">
        <v>28</v>
      </c>
      <c r="B28" s="5" t="s">
        <v>7</v>
      </c>
      <c r="C28" s="22">
        <v>12635370.2</v>
      </c>
      <c r="D28" s="22"/>
      <c r="E28" s="23">
        <f>C28+D28</f>
        <v>12635370.2</v>
      </c>
      <c r="F28" s="22">
        <v>1071780</v>
      </c>
      <c r="G28" s="22"/>
      <c r="H28" s="23">
        <f>F28+G28</f>
        <v>1071780</v>
      </c>
    </row>
    <row r="29" spans="1:8" ht="20.25" customHeight="1">
      <c r="A29" s="11" t="s">
        <v>53</v>
      </c>
      <c r="B29" s="5" t="s">
        <v>54</v>
      </c>
      <c r="C29" s="22">
        <v>195550</v>
      </c>
      <c r="D29" s="22"/>
      <c r="E29" s="23">
        <f>C29</f>
        <v>195550</v>
      </c>
      <c r="F29" s="22">
        <v>0</v>
      </c>
      <c r="G29" s="22"/>
      <c r="H29" s="23">
        <f>F29</f>
        <v>0</v>
      </c>
    </row>
    <row r="30" spans="1:8" ht="17.25" customHeight="1">
      <c r="A30" s="11" t="s">
        <v>32</v>
      </c>
      <c r="B30" s="5" t="s">
        <v>33</v>
      </c>
      <c r="C30" s="22">
        <v>1738450</v>
      </c>
      <c r="D30" s="22"/>
      <c r="E30" s="23">
        <f>C30</f>
        <v>1738450</v>
      </c>
      <c r="F30" s="22">
        <v>1831000</v>
      </c>
      <c r="G30" s="22"/>
      <c r="H30" s="23">
        <f>F30</f>
        <v>1831000</v>
      </c>
    </row>
    <row r="31" spans="1:8" ht="17.25" customHeight="1">
      <c r="A31" s="10" t="s">
        <v>22</v>
      </c>
      <c r="B31" s="4" t="s">
        <v>52</v>
      </c>
      <c r="C31" s="20">
        <f>C32</f>
        <v>782000</v>
      </c>
      <c r="D31" s="20"/>
      <c r="E31" s="21">
        <f>E32</f>
        <v>782000</v>
      </c>
      <c r="F31" s="20">
        <f>F32</f>
        <v>782000</v>
      </c>
      <c r="G31" s="20"/>
      <c r="H31" s="21">
        <f>H32</f>
        <v>782000</v>
      </c>
    </row>
    <row r="32" spans="1:8" ht="15.75">
      <c r="A32" s="11" t="s">
        <v>23</v>
      </c>
      <c r="B32" s="5" t="s">
        <v>8</v>
      </c>
      <c r="C32" s="22">
        <v>782000</v>
      </c>
      <c r="D32" s="22"/>
      <c r="E32" s="23">
        <f>C32+D32</f>
        <v>782000</v>
      </c>
      <c r="F32" s="22">
        <v>782000</v>
      </c>
      <c r="G32" s="22"/>
      <c r="H32" s="23">
        <f>F32+G32</f>
        <v>782000</v>
      </c>
    </row>
    <row r="33" spans="1:8" ht="18" customHeight="1">
      <c r="A33" s="10" t="s">
        <v>24</v>
      </c>
      <c r="B33" s="4" t="s">
        <v>9</v>
      </c>
      <c r="C33" s="20">
        <f>C35+C36</f>
        <v>841000</v>
      </c>
      <c r="D33" s="20"/>
      <c r="E33" s="21">
        <f>SUM(E34:E36)</f>
        <v>841000</v>
      </c>
      <c r="F33" s="20">
        <f>F35+F36</f>
        <v>640000</v>
      </c>
      <c r="G33" s="20"/>
      <c r="H33" s="21">
        <f>SUM(H34:H36)</f>
        <v>640000</v>
      </c>
    </row>
    <row r="34" spans="1:8" ht="22.5" customHeight="1" hidden="1">
      <c r="A34" s="11" t="s">
        <v>40</v>
      </c>
      <c r="B34" s="5" t="s">
        <v>41</v>
      </c>
      <c r="C34" s="22">
        <v>0</v>
      </c>
      <c r="D34" s="20"/>
      <c r="E34" s="21">
        <f>C34+D34</f>
        <v>0</v>
      </c>
      <c r="F34" s="22">
        <v>0</v>
      </c>
      <c r="G34" s="20"/>
      <c r="H34" s="21">
        <f>F34+G34</f>
        <v>0</v>
      </c>
    </row>
    <row r="35" spans="1:8" ht="18" customHeight="1">
      <c r="A35" s="11" t="s">
        <v>40</v>
      </c>
      <c r="B35" s="5" t="s">
        <v>41</v>
      </c>
      <c r="C35" s="22">
        <v>21000</v>
      </c>
      <c r="D35" s="20"/>
      <c r="E35" s="23">
        <f>C35+D35</f>
        <v>21000</v>
      </c>
      <c r="F35" s="22">
        <v>20000</v>
      </c>
      <c r="G35" s="22"/>
      <c r="H35" s="23">
        <f>F35+G35</f>
        <v>20000</v>
      </c>
    </row>
    <row r="36" spans="1:8" ht="19.5" customHeight="1">
      <c r="A36" s="11">
        <v>1003</v>
      </c>
      <c r="B36" s="5" t="s">
        <v>10</v>
      </c>
      <c r="C36" s="22">
        <v>820000</v>
      </c>
      <c r="D36" s="22"/>
      <c r="E36" s="23">
        <f>C36</f>
        <v>820000</v>
      </c>
      <c r="F36" s="22">
        <v>620000</v>
      </c>
      <c r="G36" s="22"/>
      <c r="H36" s="23">
        <f>F36</f>
        <v>620000</v>
      </c>
    </row>
    <row r="37" spans="1:8" ht="17.25" customHeight="1">
      <c r="A37" s="10" t="s">
        <v>43</v>
      </c>
      <c r="B37" s="4" t="s">
        <v>29</v>
      </c>
      <c r="C37" s="20">
        <f>C38</f>
        <v>2114000</v>
      </c>
      <c r="D37" s="20"/>
      <c r="E37" s="21">
        <f>SUM(E38:E38)</f>
        <v>2114000</v>
      </c>
      <c r="F37" s="20">
        <f>F38</f>
        <v>60000</v>
      </c>
      <c r="G37" s="20"/>
      <c r="H37" s="21">
        <f>SUM(H38:H38)</f>
        <v>60000</v>
      </c>
    </row>
    <row r="38" spans="1:8" ht="16.5" customHeight="1">
      <c r="A38" s="11" t="s">
        <v>44</v>
      </c>
      <c r="B38" s="5" t="s">
        <v>45</v>
      </c>
      <c r="C38" s="22">
        <v>2114000</v>
      </c>
      <c r="D38" s="22"/>
      <c r="E38" s="23">
        <f>C38</f>
        <v>2114000</v>
      </c>
      <c r="F38" s="22">
        <v>60000</v>
      </c>
      <c r="G38" s="22"/>
      <c r="H38" s="23">
        <f>F38</f>
        <v>60000</v>
      </c>
    </row>
    <row r="39" spans="1:8" ht="113.25" customHeight="1" hidden="1">
      <c r="A39" s="10" t="s">
        <v>46</v>
      </c>
      <c r="B39" s="4" t="s">
        <v>50</v>
      </c>
      <c r="C39" s="20">
        <v>0</v>
      </c>
      <c r="D39" s="20"/>
      <c r="E39" s="21">
        <f>SUM(E40:E40)</f>
        <v>0</v>
      </c>
      <c r="F39" s="20">
        <v>0</v>
      </c>
      <c r="G39" s="20"/>
      <c r="H39" s="21">
        <f>SUM(H40:H40)</f>
        <v>0</v>
      </c>
    </row>
    <row r="40" spans="1:8" ht="112.5" customHeight="1" hidden="1">
      <c r="A40" s="11" t="s">
        <v>47</v>
      </c>
      <c r="B40" s="5" t="s">
        <v>51</v>
      </c>
      <c r="C40" s="22">
        <v>0</v>
      </c>
      <c r="D40" s="22"/>
      <c r="E40" s="23">
        <f>C40</f>
        <v>0</v>
      </c>
      <c r="F40" s="22">
        <v>0</v>
      </c>
      <c r="G40" s="22"/>
      <c r="H40" s="23">
        <f>F40</f>
        <v>0</v>
      </c>
    </row>
    <row r="41" spans="1:8" ht="15.75">
      <c r="A41" s="31" t="s">
        <v>30</v>
      </c>
      <c r="B41" s="31"/>
      <c r="C41" s="21">
        <f>C12+C19+C23+C27+C31+C37+C33+C39</f>
        <v>34318170.2</v>
      </c>
      <c r="D41" s="21">
        <f>D17</f>
        <v>193000</v>
      </c>
      <c r="E41" s="21">
        <f>C41+D41</f>
        <v>34511170.2</v>
      </c>
      <c r="F41" s="21">
        <f>F12+F19+F23+F27+F31+F37+F33+F39</f>
        <v>19320380</v>
      </c>
      <c r="G41" s="21">
        <f>G17</f>
        <v>193000</v>
      </c>
      <c r="H41" s="21">
        <f>F41+G41</f>
        <v>19513380</v>
      </c>
    </row>
    <row r="42" spans="1:8" ht="15.75">
      <c r="A42" s="28" t="s">
        <v>60</v>
      </c>
      <c r="B42" s="29"/>
      <c r="C42" s="24" t="s">
        <v>58</v>
      </c>
      <c r="D42" s="24"/>
      <c r="E42" s="21">
        <v>884902</v>
      </c>
      <c r="F42" s="24" t="s">
        <v>58</v>
      </c>
      <c r="G42" s="24"/>
      <c r="H42" s="21">
        <v>1027020</v>
      </c>
    </row>
    <row r="43" spans="1:8" ht="15.75">
      <c r="A43" s="18" t="s">
        <v>61</v>
      </c>
      <c r="B43" s="19"/>
      <c r="C43" s="24" t="s">
        <v>58</v>
      </c>
      <c r="D43" s="24" t="s">
        <v>58</v>
      </c>
      <c r="E43" s="21">
        <f>SUM(E41:E42)</f>
        <v>35396072.2</v>
      </c>
      <c r="F43" s="24" t="s">
        <v>58</v>
      </c>
      <c r="G43" s="24" t="s">
        <v>58</v>
      </c>
      <c r="H43" s="21">
        <f>SUM(H41:H42)</f>
        <v>20540400</v>
      </c>
    </row>
    <row r="44" spans="1:8" ht="15.75">
      <c r="A44" s="33" t="s">
        <v>12</v>
      </c>
      <c r="B44" s="34"/>
      <c r="C44" s="17"/>
      <c r="D44" s="17"/>
      <c r="E44" s="16"/>
      <c r="F44" s="17"/>
      <c r="G44" s="17"/>
      <c r="H44" s="16"/>
    </row>
    <row r="45" spans="1:5" ht="15.75" hidden="1">
      <c r="A45" s="12"/>
      <c r="B45" s="1"/>
      <c r="C45" s="1"/>
      <c r="D45" s="1"/>
      <c r="E45" s="13"/>
    </row>
    <row r="46" spans="1:5" ht="15.75" hidden="1">
      <c r="A46" s="12"/>
      <c r="B46" s="1"/>
      <c r="C46" s="1"/>
      <c r="D46" s="1"/>
      <c r="E46" s="3"/>
    </row>
    <row r="47" spans="1:5" ht="15.75" hidden="1">
      <c r="A47" s="12"/>
      <c r="B47" s="1"/>
      <c r="C47" s="1"/>
      <c r="D47" s="1"/>
      <c r="E47" s="2"/>
    </row>
    <row r="48" spans="1:5" ht="15.75" hidden="1">
      <c r="A48" s="12"/>
      <c r="B48" s="6"/>
      <c r="C48" s="6"/>
      <c r="D48" s="6"/>
      <c r="E48" s="2"/>
    </row>
    <row r="49" spans="1:5" ht="15.75">
      <c r="A49" s="12"/>
      <c r="B49" s="6"/>
      <c r="C49" s="6"/>
      <c r="D49" s="6"/>
      <c r="E49" s="3"/>
    </row>
    <row r="50" spans="1:5" ht="15.75">
      <c r="A50" s="35" t="s">
        <v>42</v>
      </c>
      <c r="B50" s="36"/>
      <c r="C50" s="36"/>
      <c r="D50" s="36"/>
      <c r="E50" s="36"/>
    </row>
  </sheetData>
  <sheetProtection/>
  <mergeCells count="16">
    <mergeCell ref="A44:B44"/>
    <mergeCell ref="A50:E50"/>
    <mergeCell ref="A4:E4"/>
    <mergeCell ref="A5:E5"/>
    <mergeCell ref="D6:E6"/>
    <mergeCell ref="A10:A11"/>
    <mergeCell ref="B10:B11"/>
    <mergeCell ref="C10:E10"/>
    <mergeCell ref="A8:H8"/>
    <mergeCell ref="F1:H5"/>
    <mergeCell ref="F10:H10"/>
    <mergeCell ref="A42:B42"/>
    <mergeCell ref="A3:E3"/>
    <mergeCell ref="A41:B41"/>
    <mergeCell ref="A1:E1"/>
    <mergeCell ref="A2:E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Гужов Максим Владимирович</dc:creator>
  <cp:keywords/>
  <dc:description/>
  <cp:lastModifiedBy>TENSOR</cp:lastModifiedBy>
  <cp:lastPrinted>2013-08-08T11:49:40Z</cp:lastPrinted>
  <dcterms:created xsi:type="dcterms:W3CDTF">2004-11-13T08:03:22Z</dcterms:created>
  <dcterms:modified xsi:type="dcterms:W3CDTF">2013-08-08T11:49:47Z</dcterms:modified>
  <cp:category/>
  <cp:version/>
  <cp:contentType/>
  <cp:contentStatus/>
</cp:coreProperties>
</file>